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<sst xmlns="http://schemas.openxmlformats.org/spreadsheetml/2006/main" count="398" uniqueCount="231">
  <si>
    <t>Digitan Banking funding Quartely data 2022</t>
  </si>
  <si>
    <t>CONTINENT</t>
  </si>
  <si>
    <t>LOCATIONS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</si>
  <si>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</si>
  <si>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</si>
  <si>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</si>
  <si>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</si>
  <si>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</si>
  <si>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</si>
  <si>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</si>
  <si>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</si>
  <si>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2021 ANNUAL</t>
  </si>
  <si>
    <t>2022 ANNUAL</t>
  </si>
  <si>
    <t>VARIATION</t>
  </si>
  <si>
    <t>FUNDING VARIATION 2021vs2022</t>
  </si>
  <si>
    <t>Asia</t>
  </si>
  <si>
    <t>Jordan</t>
  </si>
  <si>
    <t>$300</t>
  </si>
  <si>
    <t>$0</t>
  </si>
  <si>
    <t>$185.000</t>
  </si>
  <si>
    <t>$185000</t>
  </si>
  <si>
    <t>Europe</t>
  </si>
  <si>
    <t>Italy</t>
  </si>
  <si>
    <t>$2.800</t>
  </si>
  <si>
    <t>$34.000</t>
  </si>
  <si>
    <t>$165</t>
  </si>
  <si>
    <t>$5.100</t>
  </si>
  <si>
    <t>$2800</t>
  </si>
  <si>
    <t>$39265</t>
  </si>
  <si>
    <t>Switzerland</t>
  </si>
  <si>
    <t>$10.000</t>
  </si>
  <si>
    <t>$24.600</t>
  </si>
  <si>
    <t>$11.800</t>
  </si>
  <si>
    <t>$209.000</t>
  </si>
  <si>
    <t>$20.500</t>
  </si>
  <si>
    <t>$13.000</t>
  </si>
  <si>
    <t>$46400</t>
  </si>
  <si>
    <t>$242500</t>
  </si>
  <si>
    <t>Lithuania</t>
  </si>
  <si>
    <t>$1.000</t>
  </si>
  <si>
    <t>$176</t>
  </si>
  <si>
    <t>$5.500</t>
  </si>
  <si>
    <t>$1176</t>
  </si>
  <si>
    <t>$5500</t>
  </si>
  <si>
    <t>France</t>
  </si>
  <si>
    <t>$29.500</t>
  </si>
  <si>
    <t>$18.000</t>
  </si>
  <si>
    <t>$192.000</t>
  </si>
  <si>
    <t>$14.300</t>
  </si>
  <si>
    <t>$646.000</t>
  </si>
  <si>
    <t>$18.900</t>
  </si>
  <si>
    <t>$66.000</t>
  </si>
  <si>
    <t>$253800</t>
  </si>
  <si>
    <t>$730900</t>
  </si>
  <si>
    <t>Africa</t>
  </si>
  <si>
    <t>$25.398</t>
  </si>
  <si>
    <t>$28.600</t>
  </si>
  <si>
    <t>$7.000</t>
  </si>
  <si>
    <t>$33.000</t>
  </si>
  <si>
    <t>$11.000</t>
  </si>
  <si>
    <t>$74.500</t>
  </si>
  <si>
    <t>$64.700</t>
  </si>
  <si>
    <t>$48500</t>
  </si>
  <si>
    <t>$150200</t>
  </si>
  <si>
    <t>China</t>
  </si>
  <si>
    <t>$8.300</t>
  </si>
  <si>
    <t>$8300</t>
  </si>
  <si>
    <t>Iceland</t>
  </si>
  <si>
    <t>$4.500</t>
  </si>
  <si>
    <t>$1.200</t>
  </si>
  <si>
    <t>$5700</t>
  </si>
  <si>
    <t>Unknown HQ</t>
  </si>
  <si>
    <t>$4700</t>
  </si>
  <si>
    <t>Belgium</t>
  </si>
  <si>
    <t>$1.100</t>
  </si>
  <si>
    <t>$1.700</t>
  </si>
  <si>
    <t>$5100</t>
  </si>
  <si>
    <t>Russia</t>
  </si>
  <si>
    <t>$3.000</t>
  </si>
  <si>
    <t>$4.700</t>
  </si>
  <si>
    <t>$3000</t>
  </si>
  <si>
    <t>United Arab Emirates</t>
  </si>
  <si>
    <t>$20.000</t>
  </si>
  <si>
    <t>$14.000</t>
  </si>
  <si>
    <t>$6.000</t>
  </si>
  <si>
    <t>$41.000</t>
  </si>
  <si>
    <t>$35200</t>
  </si>
  <si>
    <t>$47000</t>
  </si>
  <si>
    <t>Nigeria</t>
  </si>
  <si>
    <t>$2.200</t>
  </si>
  <si>
    <t>$15.500</t>
  </si>
  <si>
    <t>$3.800</t>
  </si>
  <si>
    <t>$20.800</t>
  </si>
  <si>
    <t>$53.000</t>
  </si>
  <si>
    <t>$42300</t>
  </si>
  <si>
    <t>$54200</t>
  </si>
  <si>
    <t>Japan</t>
  </si>
  <si>
    <t>$2.700</t>
  </si>
  <si>
    <t>$2700</t>
  </si>
  <si>
    <t>Finland</t>
  </si>
  <si>
    <t>$49.500</t>
  </si>
  <si>
    <t>$49500</t>
  </si>
  <si>
    <t>Philippines</t>
  </si>
  <si>
    <t>$125</t>
  </si>
  <si>
    <t>$1.600</t>
  </si>
  <si>
    <t>$1725</t>
  </si>
  <si>
    <t>Netherlands</t>
  </si>
  <si>
    <t>$121.000</t>
  </si>
  <si>
    <t>$245.000</t>
  </si>
  <si>
    <t>$263.000</t>
  </si>
  <si>
    <t>$13.800</t>
  </si>
  <si>
    <t>$631200</t>
  </si>
  <si>
    <t>$13800</t>
  </si>
  <si>
    <t>World</t>
  </si>
  <si>
    <t>$239600</t>
  </si>
  <si>
    <t>$11635</t>
  </si>
  <si>
    <t>Germany</t>
  </si>
  <si>
    <t>$100.000</t>
  </si>
  <si>
    <t>$120.000</t>
  </si>
  <si>
    <t>$241.000</t>
  </si>
  <si>
    <t>$906.000</t>
  </si>
  <si>
    <t>$128.000</t>
  </si>
  <si>
    <t>$65.200</t>
  </si>
  <si>
    <t>$31.700</t>
  </si>
  <si>
    <t>$1367000</t>
  </si>
  <si>
    <t>$224900</t>
  </si>
  <si>
    <t>Israel</t>
  </si>
  <si>
    <t>$5.000</t>
  </si>
  <si>
    <t>$69.600</t>
  </si>
  <si>
    <t>$25.000</t>
  </si>
  <si>
    <t>$30.000</t>
  </si>
  <si>
    <t>$174600</t>
  </si>
  <si>
    <t>$56200</t>
  </si>
  <si>
    <t>Denmark</t>
  </si>
  <si>
    <t>$27.100</t>
  </si>
  <si>
    <t>$9.500</t>
  </si>
  <si>
    <t>$231.000</t>
  </si>
  <si>
    <t>$83.000</t>
  </si>
  <si>
    <t>$31.400</t>
  </si>
  <si>
    <t>$277600</t>
  </si>
  <si>
    <t>$114400</t>
  </si>
  <si>
    <t>South Africa</t>
  </si>
  <si>
    <t>$23.200</t>
  </si>
  <si>
    <t>$38.700</t>
  </si>
  <si>
    <t>$50.000</t>
  </si>
  <si>
    <t>$215200</t>
  </si>
  <si>
    <t>$88700</t>
  </si>
  <si>
    <t>America</t>
  </si>
  <si>
    <t>Usa and Canada</t>
  </si>
  <si>
    <t>$1.600.000</t>
  </si>
  <si>
    <t>$2.200.000</t>
  </si>
  <si>
    <t>$2.100.000</t>
  </si>
  <si>
    <t>$1.200.000</t>
  </si>
  <si>
    <t>$620.000</t>
  </si>
  <si>
    <t>$550.000</t>
  </si>
  <si>
    <t>$398.000</t>
  </si>
  <si>
    <t>$7100000</t>
  </si>
  <si>
    <t>$3168000</t>
  </si>
  <si>
    <t>United Kingdom</t>
  </si>
  <si>
    <t>$836.000</t>
  </si>
  <si>
    <t>$471.000</t>
  </si>
  <si>
    <t>$1.500.000</t>
  </si>
  <si>
    <t>$540.000</t>
  </si>
  <si>
    <t>$81.000</t>
  </si>
  <si>
    <t>$403.000</t>
  </si>
  <si>
    <t>$4307000</t>
  </si>
  <si>
    <t>$1930000</t>
  </si>
  <si>
    <t>South Korea</t>
  </si>
  <si>
    <t>$400.500</t>
  </si>
  <si>
    <t>$-3.800</t>
  </si>
  <si>
    <t>$-20.800</t>
  </si>
  <si>
    <t>$179.000</t>
  </si>
  <si>
    <t>$-1.200</t>
  </si>
  <si>
    <t>$375900</t>
  </si>
  <si>
    <t>$177800</t>
  </si>
  <si>
    <t>South America</t>
  </si>
  <si>
    <t>$466.000</t>
  </si>
  <si>
    <t>$838.000</t>
  </si>
  <si>
    <t>$587.000</t>
  </si>
  <si>
    <t>$317.000</t>
  </si>
  <si>
    <t>$488.000</t>
  </si>
  <si>
    <t>$273.000</t>
  </si>
  <si>
    <t>$69.000</t>
  </si>
  <si>
    <t>$235.000</t>
  </si>
  <si>
    <t>$2208000</t>
  </si>
  <si>
    <t>$1065000</t>
  </si>
  <si>
    <t>Ireland</t>
  </si>
  <si>
    <t>$704</t>
  </si>
  <si>
    <t>$396</t>
  </si>
  <si>
    <t>$3900</t>
  </si>
  <si>
    <t>$2200</t>
  </si>
  <si>
    <t>$1141299</t>
  </si>
  <si>
    <t>$655500</t>
  </si>
  <si>
    <t>India</t>
  </si>
  <si>
    <t>$37.000</t>
  </si>
  <si>
    <t>$112.000</t>
  </si>
  <si>
    <t>$244.000</t>
  </si>
  <si>
    <t>$408.000</t>
  </si>
  <si>
    <t>$130.000</t>
  </si>
  <si>
    <t>$228.000</t>
  </si>
  <si>
    <t>$129.000</t>
  </si>
  <si>
    <t>$23.800</t>
  </si>
  <si>
    <t>$801000</t>
  </si>
  <si>
    <t>$510800</t>
  </si>
  <si>
    <t>Sweden</t>
  </si>
  <si>
    <t>$47.300</t>
  </si>
  <si>
    <t>$38.400</t>
  </si>
  <si>
    <t>$134.000</t>
  </si>
  <si>
    <t>$19.000</t>
  </si>
  <si>
    <t>$105.000</t>
  </si>
  <si>
    <t>$240200</t>
  </si>
  <si>
    <t>$154000</t>
  </si>
  <si>
    <t>Singapore</t>
  </si>
  <si>
    <t>$43.300</t>
  </si>
  <si>
    <t>$33.100</t>
  </si>
  <si>
    <t>$82.700</t>
  </si>
  <si>
    <t>$107.000</t>
  </si>
  <si>
    <t>$131.000</t>
  </si>
  <si>
    <t>$22.000</t>
  </si>
  <si>
    <t>$19.500</t>
  </si>
  <si>
    <t>$35.700</t>
  </si>
  <si>
    <t>$266100</t>
  </si>
  <si>
    <t>$208200</t>
  </si>
  <si>
    <t>Spain</t>
  </si>
  <si>
    <t>$7.900</t>
  </si>
  <si>
    <t>$24.400</t>
  </si>
  <si>
    <t>$7.700</t>
  </si>
  <si>
    <t>$33.900</t>
  </si>
  <si>
    <t>$41100</t>
  </si>
  <si>
    <t>$40300</t>
  </si>
  <si>
    <t>TOTAL funding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</si>
</sst>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€&quot;#,##0.00"/>
  </numFmts>
  <fonts count="10">
    <font>
      <sz val="10.0"/>
      <color rgb="FF000000"/>
      <name val="Arial"/>
      <scheme val="minor"/>
    </font>
    <font>
      <color theme="1"/>
      <name val="Arial"/>
    </font>
    <font>
      <b/>
      <sz val="14.0"/>
      <color rgb="FFFF9900"/>
      <name val="Verdana"/>
    </font>
    <font>
      <sz val="12.0"/>
      <color theme="1"/>
      <name val="Verdana"/>
    </font>
    <font>
      <color theme="1"/>
      <name val="Verdana"/>
    </font>
    <font>
      <b/>
      <sz val="11.0"/>
      <color theme="1"/>
      <name val="Verdana"/>
    </font>
    <font>
      <sz val="11.0"/>
      <color theme="1"/>
      <name val="Verdana"/>
    </font>
    <font>
      <sz val="11.0"/>
      <color rgb="FF000000"/>
      <name val="Verdana"/>
    </font>
    <font>
      <sz val="11.0"/>
      <color theme="1"/>
      <name val="Calibri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2" fontId="1" numFmtId="0" xfId="0" applyAlignment="1" applyFill="1" applyFont="1">
      <alignment vertical="bottom"/>
    </xf>
    <xf borderId="0" fillId="2" fontId="2" numFmtId="0" xfId="0" applyAlignment="1" applyFont="1">
      <alignment readingOrder="0" shrinkToFit="0" vertical="bottom" wrapText="0"/>
    </xf>
    <xf borderId="0" fillId="2" fontId="3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0" fontId="4" numFmtId="0" xfId="0" applyFont="1"/>
    <xf borderId="1" fillId="3" fontId="5" numFmtId="0" xfId="0" applyAlignment="1" applyBorder="1" applyFill="1" applyFont="1">
      <alignment readingOrder="0" vertical="bottom"/>
    </xf>
    <xf borderId="1" fillId="3" fontId="5" numFmtId="0" xfId="0" applyAlignment="1" applyBorder="1" applyFont="1">
      <alignment horizontal="left" readingOrder="0"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6" numFmtId="3" xfId="0" applyAlignment="1" applyFont="1" applyNumberFormat="1">
      <alignment horizontal="left" readingOrder="0" vertical="bottom"/>
    </xf>
    <xf borderId="0" fillId="2" fontId="7" numFmtId="3" xfId="0" applyAlignment="1" applyFont="1" applyNumberFormat="1">
      <alignment horizontal="left" readingOrder="0"/>
    </xf>
    <xf borderId="0" fillId="0" fontId="6" numFmtId="9" xfId="0" applyAlignment="1" applyFont="1" applyNumberFormat="1">
      <alignment horizontal="left" readingOrder="0" vertical="bottom"/>
    </xf>
    <xf borderId="0" fillId="0" fontId="8" numFmtId="3" xfId="0" applyAlignment="1" applyFont="1" applyNumberFormat="1">
      <alignment horizontal="left" readingOrder="0" vertical="bottom"/>
    </xf>
    <xf borderId="0" fillId="0" fontId="6" numFmtId="164" xfId="0" applyAlignment="1" applyFont="1" applyNumberFormat="1">
      <alignment vertical="bottom"/>
    </xf>
    <xf borderId="0" fillId="0" fontId="6" numFmtId="0" xfId="0" applyAlignment="1" applyFont="1">
      <alignment readingOrder="0" vertical="bottom"/>
    </xf>
    <xf borderId="0" fillId="0" fontId="6" numFmtId="3" xfId="0" applyAlignment="1" applyFont="1" applyNumberFormat="1">
      <alignment vertical="bottom"/>
    </xf>
    <xf borderId="0" fillId="0" fontId="9" numFmtId="0" xfId="0" applyAlignment="1" applyFont="1">
      <alignment horizontal="left"/>
    </xf>
    <xf borderId="0" fillId="0" fontId="8" numFmtId="3" xfId="0" applyAlignment="1" applyFont="1" applyNumberFormat="1">
      <alignment horizontal="left" vertical="bottom"/>
    </xf>
    <xf borderId="0" fillId="0" fontId="6" numFmtId="3" xfId="0" applyAlignment="1" applyFont="1" applyNumberFormat="1">
      <alignment horizontal="left" vertical="bottom"/>
    </xf>
    <xf borderId="0" fillId="0" fontId="6" numFmtId="9" xfId="0" applyAlignment="1" applyFont="1" applyNumberFormat="1">
      <alignment horizontal="left" vertical="bottom"/>
    </xf>
    <xf borderId="0" fillId="0" fontId="6" numFmtId="0" xfId="0" applyAlignment="1" applyFont="1">
      <alignment horizontal="left" readingOrder="0" vertical="bottom"/>
    </xf>
    <xf borderId="0" fillId="0" fontId="8" numFmtId="0" xfId="0" applyAlignment="1" applyFont="1">
      <alignment horizontal="lef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905125" cy="733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8.75"/>
    <col customWidth="1" min="2" max="2" width="25.25"/>
    <col customWidth="1" min="3" max="3" width="18.25"/>
    <col customWidth="1" min="4" max="4" width="17.25"/>
    <col customWidth="1" min="5" max="5" width="18.5"/>
    <col customWidth="1" min="6" max="6" width="18.0"/>
    <col customWidth="1" min="7" max="7" width="16.63"/>
    <col customWidth="1" min="8" max="8" width="18.13"/>
    <col customWidth="1" min="9" max="9" width="18.5"/>
    <col customWidth="1" min="10" max="10" width="16.13"/>
    <col customWidth="1" min="11" max="11" width="17.88"/>
    <col customWidth="1" min="12" max="12" width="20.0"/>
    <col customWidth="1" min="13" max="13" width="17.5"/>
    <col customWidth="1" min="14" max="14" width="37.25"/>
  </cols>
  <sheetData>
    <row r="1">
      <c r="A1" s="1"/>
      <c r="B1" s="2"/>
      <c r="C1" s="2"/>
      <c r="D1" s="2"/>
    </row>
    <row r="2">
      <c r="B2" s="1"/>
      <c r="C2" s="1"/>
      <c r="D2" s="1"/>
    </row>
    <row r="3">
      <c r="B3" s="1"/>
      <c r="C3" s="1"/>
      <c r="D3" s="1"/>
    </row>
    <row r="4">
      <c r="B4" s="1"/>
      <c r="C4" s="1"/>
      <c r="D4" s="1"/>
    </row>
    <row r="5">
      <c r="A5" s="3" t="s">
        <v>0</v>
      </c>
      <c r="B5" s="2"/>
      <c r="C5" s="2"/>
      <c r="D5" s="2"/>
    </row>
    <row r="6">
      <c r="A6" s="4"/>
      <c r="B6" s="5"/>
      <c r="C6" s="5"/>
      <c r="D6" s="5"/>
      <c r="E6" s="5"/>
      <c r="F6" s="5"/>
      <c r="G6" s="6"/>
      <c r="H6" s="6"/>
      <c r="I6" s="6"/>
      <c r="J6" s="6"/>
      <c r="K6" s="6"/>
      <c r="L6" s="6"/>
      <c r="M6" s="6"/>
    </row>
    <row r="7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8" t="s">
        <v>14</v>
      </c>
    </row>
    <row r="8">
      <c r="A8" s="9" t="s">
        <v>15</v>
      </c>
      <c r="B8" s="10" t="s">
        <v>16</v>
      </c>
      <c r="C8" s="11" t="s">
        <v>17</v>
      </c>
      <c r="D8" s="11" t="s">
        <v>18</v>
      </c>
      <c r="E8" s="11" t="s">
        <v>18</v>
      </c>
      <c r="F8" s="12" t="s">
        <v>18</v>
      </c>
      <c r="G8" s="12" t="s">
        <v>18</v>
      </c>
      <c r="H8" s="11" t="s">
        <v>19</v>
      </c>
      <c r="I8" s="12" t="s">
        <v>18</v>
      </c>
      <c r="J8" s="12" t="s">
        <v>18</v>
      </c>
      <c r="K8" s="11" t="s">
        <v>17</v>
      </c>
      <c r="L8" s="11" t="s">
        <v>20</v>
      </c>
      <c r="M8" s="13">
        <v>615.67</v>
      </c>
      <c r="N8" s="14">
        <v>-184700.0</v>
      </c>
    </row>
    <row r="9">
      <c r="A9" s="9" t="s">
        <v>21</v>
      </c>
      <c r="B9" s="10" t="s">
        <v>22</v>
      </c>
      <c r="C9" s="11" t="s">
        <v>18</v>
      </c>
      <c r="D9" s="11" t="s">
        <v>18</v>
      </c>
      <c r="E9" s="12" t="s">
        <v>18</v>
      </c>
      <c r="F9" s="11" t="s">
        <v>23</v>
      </c>
      <c r="G9" s="11" t="s">
        <v>24</v>
      </c>
      <c r="H9" s="12" t="s">
        <v>18</v>
      </c>
      <c r="I9" s="11" t="s">
        <v>25</v>
      </c>
      <c r="J9" s="11" t="s">
        <v>26</v>
      </c>
      <c r="K9" s="11" t="s">
        <v>27</v>
      </c>
      <c r="L9" s="11" t="s">
        <v>28</v>
      </c>
      <c r="M9" s="13">
        <v>13.02</v>
      </c>
      <c r="N9" s="14">
        <v>-36465.0</v>
      </c>
    </row>
    <row r="10">
      <c r="A10" s="9" t="s">
        <v>21</v>
      </c>
      <c r="B10" s="10" t="s">
        <v>29</v>
      </c>
      <c r="C10" s="11" t="s">
        <v>30</v>
      </c>
      <c r="D10" s="11" t="s">
        <v>31</v>
      </c>
      <c r="E10" s="12" t="s">
        <v>18</v>
      </c>
      <c r="F10" s="11" t="s">
        <v>32</v>
      </c>
      <c r="G10" s="11" t="s">
        <v>33</v>
      </c>
      <c r="H10" s="11" t="s">
        <v>34</v>
      </c>
      <c r="I10" s="12" t="s">
        <v>18</v>
      </c>
      <c r="J10" s="11" t="s">
        <v>35</v>
      </c>
      <c r="K10" s="11" t="s">
        <v>36</v>
      </c>
      <c r="L10" s="11" t="s">
        <v>37</v>
      </c>
      <c r="M10" s="13">
        <v>4.23</v>
      </c>
      <c r="N10" s="14">
        <v>-196100.0</v>
      </c>
    </row>
    <row r="11">
      <c r="A11" s="9" t="s">
        <v>15</v>
      </c>
      <c r="B11" s="15" t="s">
        <v>38</v>
      </c>
      <c r="C11" s="11" t="s">
        <v>18</v>
      </c>
      <c r="D11" s="11" t="s">
        <v>18</v>
      </c>
      <c r="E11" s="11" t="s">
        <v>39</v>
      </c>
      <c r="F11" s="11" t="s">
        <v>40</v>
      </c>
      <c r="G11" s="12" t="s">
        <v>18</v>
      </c>
      <c r="H11" s="12" t="s">
        <v>18</v>
      </c>
      <c r="I11" s="11" t="s">
        <v>41</v>
      </c>
      <c r="J11" s="12" t="s">
        <v>18</v>
      </c>
      <c r="K11" s="11" t="s">
        <v>42</v>
      </c>
      <c r="L11" s="11" t="s">
        <v>43</v>
      </c>
      <c r="M11" s="13">
        <v>3.68</v>
      </c>
      <c r="N11" s="14">
        <v>-4324.0</v>
      </c>
    </row>
    <row r="12">
      <c r="A12" s="9" t="s">
        <v>21</v>
      </c>
      <c r="B12" s="15" t="s">
        <v>44</v>
      </c>
      <c r="C12" s="11" t="s">
        <v>45</v>
      </c>
      <c r="D12" s="11" t="s">
        <v>46</v>
      </c>
      <c r="E12" s="11" t="s">
        <v>47</v>
      </c>
      <c r="F12" s="11" t="s">
        <v>48</v>
      </c>
      <c r="G12" s="11" t="s">
        <v>49</v>
      </c>
      <c r="H12" s="11" t="s">
        <v>50</v>
      </c>
      <c r="I12" s="12" t="s">
        <v>18</v>
      </c>
      <c r="J12" s="11" t="s">
        <v>51</v>
      </c>
      <c r="K12" s="11" t="s">
        <v>52</v>
      </c>
      <c r="L12" s="11" t="s">
        <v>53</v>
      </c>
      <c r="M12" s="13">
        <v>1.88</v>
      </c>
      <c r="N12" s="14">
        <v>-477100.0</v>
      </c>
    </row>
    <row r="13">
      <c r="A13" s="16" t="s">
        <v>54</v>
      </c>
      <c r="B13" s="17" t="s">
        <v>54</v>
      </c>
      <c r="C13" s="11" t="s">
        <v>55</v>
      </c>
      <c r="D13" s="11" t="s">
        <v>56</v>
      </c>
      <c r="E13" s="11" t="s">
        <v>57</v>
      </c>
      <c r="F13" s="11" t="s">
        <v>58</v>
      </c>
      <c r="G13" s="11" t="s">
        <v>59</v>
      </c>
      <c r="H13" s="12" t="s">
        <v>18</v>
      </c>
      <c r="I13" s="11" t="s">
        <v>60</v>
      </c>
      <c r="J13" s="11" t="s">
        <v>61</v>
      </c>
      <c r="K13" s="11" t="s">
        <v>62</v>
      </c>
      <c r="L13" s="11" t="s">
        <v>63</v>
      </c>
      <c r="M13" s="13">
        <v>2.1</v>
      </c>
      <c r="N13" s="14">
        <v>-101700.0</v>
      </c>
    </row>
    <row r="14">
      <c r="A14" s="16" t="s">
        <v>64</v>
      </c>
      <c r="B14" s="17" t="s">
        <v>64</v>
      </c>
      <c r="C14" s="11" t="s">
        <v>18</v>
      </c>
      <c r="D14" s="11" t="s">
        <v>18</v>
      </c>
      <c r="E14" s="11" t="s">
        <v>18</v>
      </c>
      <c r="F14" s="12" t="s">
        <v>18</v>
      </c>
      <c r="G14" s="12" t="s">
        <v>18</v>
      </c>
      <c r="H14" s="11" t="s">
        <v>65</v>
      </c>
      <c r="I14" s="12" t="s">
        <v>18</v>
      </c>
      <c r="J14" s="12" t="s">
        <v>18</v>
      </c>
      <c r="K14" s="12" t="s">
        <v>18</v>
      </c>
      <c r="L14" s="11" t="s">
        <v>66</v>
      </c>
      <c r="M14" s="13">
        <v>1.0</v>
      </c>
      <c r="N14" s="14">
        <v>-8300.0</v>
      </c>
    </row>
    <row r="15">
      <c r="A15" s="9" t="s">
        <v>21</v>
      </c>
      <c r="B15" s="17" t="s">
        <v>67</v>
      </c>
      <c r="C15" s="11" t="s">
        <v>18</v>
      </c>
      <c r="D15" s="11" t="s">
        <v>18</v>
      </c>
      <c r="E15" s="12" t="s">
        <v>18</v>
      </c>
      <c r="F15" s="12" t="s">
        <v>18</v>
      </c>
      <c r="G15" s="11" t="s">
        <v>68</v>
      </c>
      <c r="H15" s="12" t="s">
        <v>18</v>
      </c>
      <c r="I15" s="11" t="s">
        <v>69</v>
      </c>
      <c r="J15" s="12" t="s">
        <v>18</v>
      </c>
      <c r="K15" s="12" t="s">
        <v>18</v>
      </c>
      <c r="L15" s="11" t="s">
        <v>70</v>
      </c>
      <c r="M15" s="13">
        <v>1.0</v>
      </c>
      <c r="N15" s="14">
        <v>-5700.0</v>
      </c>
    </row>
    <row r="16">
      <c r="A16" s="9"/>
      <c r="B16" s="17" t="s">
        <v>71</v>
      </c>
      <c r="C16" s="12" t="s">
        <v>18</v>
      </c>
      <c r="D16" s="11" t="s">
        <v>18</v>
      </c>
      <c r="E16" s="12" t="s">
        <v>18</v>
      </c>
      <c r="F16" s="12" t="s">
        <v>18</v>
      </c>
      <c r="G16" s="12" t="s">
        <v>18</v>
      </c>
      <c r="H16" s="12" t="s">
        <v>18</v>
      </c>
      <c r="I16" s="12" t="s">
        <v>18</v>
      </c>
      <c r="J16" s="12" t="s">
        <v>18</v>
      </c>
      <c r="K16" s="12" t="s">
        <v>18</v>
      </c>
      <c r="L16" s="11" t="s">
        <v>72</v>
      </c>
      <c r="M16" s="13">
        <v>1.0</v>
      </c>
      <c r="N16" s="14">
        <v>-4700.0</v>
      </c>
    </row>
    <row r="17">
      <c r="A17" s="9" t="s">
        <v>21</v>
      </c>
      <c r="B17" s="17" t="s">
        <v>73</v>
      </c>
      <c r="C17" s="11" t="s">
        <v>74</v>
      </c>
      <c r="D17" s="11" t="s">
        <v>75</v>
      </c>
      <c r="E17" s="12" t="s">
        <v>18</v>
      </c>
      <c r="F17" s="12" t="s">
        <v>18</v>
      </c>
      <c r="G17" s="11" t="s">
        <v>26</v>
      </c>
      <c r="H17" s="12" t="s">
        <v>18</v>
      </c>
      <c r="I17" s="12" t="s">
        <v>18</v>
      </c>
      <c r="J17" s="12" t="s">
        <v>18</v>
      </c>
      <c r="K17" s="11" t="s">
        <v>27</v>
      </c>
      <c r="L17" s="11" t="s">
        <v>76</v>
      </c>
      <c r="M17" s="13">
        <v>0.82</v>
      </c>
      <c r="N17" s="14">
        <v>-2300.0</v>
      </c>
    </row>
    <row r="18">
      <c r="A18" s="16" t="s">
        <v>77</v>
      </c>
      <c r="B18" s="17" t="s">
        <v>77</v>
      </c>
      <c r="C18" s="12" t="s">
        <v>18</v>
      </c>
      <c r="D18" s="11" t="s">
        <v>78</v>
      </c>
      <c r="E18" s="12" t="s">
        <v>18</v>
      </c>
      <c r="F18" s="12" t="s">
        <v>18</v>
      </c>
      <c r="G18" s="12" t="s">
        <v>18</v>
      </c>
      <c r="H18" s="12" t="s">
        <v>18</v>
      </c>
      <c r="I18" s="12" t="s">
        <v>18</v>
      </c>
      <c r="J18" s="11" t="s">
        <v>79</v>
      </c>
      <c r="K18" s="11" t="s">
        <v>80</v>
      </c>
      <c r="L18" s="11" t="s">
        <v>72</v>
      </c>
      <c r="M18" s="13">
        <v>0.57</v>
      </c>
      <c r="N18" s="14">
        <v>-1700.0</v>
      </c>
    </row>
    <row r="19">
      <c r="A19" s="9" t="s">
        <v>15</v>
      </c>
      <c r="B19" s="17" t="s">
        <v>81</v>
      </c>
      <c r="C19" s="11" t="s">
        <v>82</v>
      </c>
      <c r="D19" s="11" t="s">
        <v>18</v>
      </c>
      <c r="E19" s="11" t="s">
        <v>69</v>
      </c>
      <c r="F19" s="11" t="s">
        <v>83</v>
      </c>
      <c r="G19" s="12" t="s">
        <v>18</v>
      </c>
      <c r="H19" s="11" t="s">
        <v>84</v>
      </c>
      <c r="I19" s="11" t="s">
        <v>85</v>
      </c>
      <c r="J19" s="12" t="s">
        <v>18</v>
      </c>
      <c r="K19" s="11" t="s">
        <v>86</v>
      </c>
      <c r="L19" s="11" t="s">
        <v>87</v>
      </c>
      <c r="M19" s="13">
        <v>0.34</v>
      </c>
      <c r="N19" s="14">
        <v>-11800.0</v>
      </c>
    </row>
    <row r="20">
      <c r="A20" s="16" t="s">
        <v>54</v>
      </c>
      <c r="B20" s="17" t="s">
        <v>88</v>
      </c>
      <c r="C20" s="11" t="s">
        <v>89</v>
      </c>
      <c r="D20" s="11" t="s">
        <v>90</v>
      </c>
      <c r="E20" s="11" t="s">
        <v>91</v>
      </c>
      <c r="F20" s="11" t="s">
        <v>92</v>
      </c>
      <c r="G20" s="12" t="s">
        <v>18</v>
      </c>
      <c r="H20" s="12" t="s">
        <v>18</v>
      </c>
      <c r="I20" s="11" t="s">
        <v>93</v>
      </c>
      <c r="J20" s="11" t="s">
        <v>69</v>
      </c>
      <c r="K20" s="11" t="s">
        <v>94</v>
      </c>
      <c r="L20" s="11" t="s">
        <v>95</v>
      </c>
      <c r="M20" s="13">
        <v>0.28</v>
      </c>
      <c r="N20" s="14">
        <v>-11900.0</v>
      </c>
    </row>
    <row r="21">
      <c r="A21" s="9" t="s">
        <v>15</v>
      </c>
      <c r="B21" s="17" t="s">
        <v>96</v>
      </c>
      <c r="C21" s="12" t="s">
        <v>18</v>
      </c>
      <c r="D21" s="11" t="s">
        <v>97</v>
      </c>
      <c r="E21" s="12" t="s">
        <v>18</v>
      </c>
      <c r="F21" s="12" t="s">
        <v>18</v>
      </c>
      <c r="G21" s="12" t="s">
        <v>18</v>
      </c>
      <c r="H21" s="12" t="s">
        <v>18</v>
      </c>
      <c r="I21" s="12" t="s">
        <v>18</v>
      </c>
      <c r="J21" s="12" t="s">
        <v>18</v>
      </c>
      <c r="K21" s="11" t="s">
        <v>98</v>
      </c>
      <c r="L21" s="12" t="s">
        <v>18</v>
      </c>
      <c r="M21" s="13">
        <v>-1.0</v>
      </c>
      <c r="N21" s="14">
        <v>2700.0</v>
      </c>
    </row>
    <row r="22">
      <c r="A22" s="9" t="s">
        <v>21</v>
      </c>
      <c r="B22" s="17" t="s">
        <v>99</v>
      </c>
      <c r="C22" s="12" t="s">
        <v>18</v>
      </c>
      <c r="D22" s="11" t="s">
        <v>18</v>
      </c>
      <c r="E22" s="12" t="s">
        <v>18</v>
      </c>
      <c r="F22" s="11" t="s">
        <v>100</v>
      </c>
      <c r="G22" s="12" t="s">
        <v>18</v>
      </c>
      <c r="H22" s="12" t="s">
        <v>18</v>
      </c>
      <c r="I22" s="12" t="s">
        <v>18</v>
      </c>
      <c r="J22" s="12" t="s">
        <v>18</v>
      </c>
      <c r="K22" s="11" t="s">
        <v>101</v>
      </c>
      <c r="L22" s="12" t="s">
        <v>18</v>
      </c>
      <c r="M22" s="13">
        <v>-1.0</v>
      </c>
      <c r="N22" s="14">
        <v>49500.0</v>
      </c>
    </row>
    <row r="23">
      <c r="A23" s="9" t="s">
        <v>15</v>
      </c>
      <c r="B23" s="17" t="s">
        <v>102</v>
      </c>
      <c r="C23" s="11" t="s">
        <v>103</v>
      </c>
      <c r="D23" s="11" t="s">
        <v>18</v>
      </c>
      <c r="E23" s="11" t="s">
        <v>104</v>
      </c>
      <c r="F23" s="12" t="s">
        <v>18</v>
      </c>
      <c r="G23" s="12" t="s">
        <v>18</v>
      </c>
      <c r="H23" s="12" t="s">
        <v>18</v>
      </c>
      <c r="I23" s="12" t="s">
        <v>18</v>
      </c>
      <c r="J23" s="12" t="s">
        <v>18</v>
      </c>
      <c r="K23" s="11" t="s">
        <v>105</v>
      </c>
      <c r="L23" s="12" t="s">
        <v>18</v>
      </c>
      <c r="M23" s="13">
        <v>-1.0</v>
      </c>
      <c r="N23" s="14">
        <v>1725.0</v>
      </c>
    </row>
    <row r="24">
      <c r="A24" s="9" t="s">
        <v>21</v>
      </c>
      <c r="B24" s="17" t="s">
        <v>106</v>
      </c>
      <c r="C24" s="11" t="s">
        <v>107</v>
      </c>
      <c r="D24" s="11" t="s">
        <v>89</v>
      </c>
      <c r="E24" s="11" t="s">
        <v>108</v>
      </c>
      <c r="F24" s="11" t="s">
        <v>109</v>
      </c>
      <c r="G24" s="12" t="s">
        <v>18</v>
      </c>
      <c r="H24" s="11" t="s">
        <v>110</v>
      </c>
      <c r="I24" s="12" t="s">
        <v>18</v>
      </c>
      <c r="J24" s="12" t="s">
        <v>18</v>
      </c>
      <c r="K24" s="11" t="s">
        <v>111</v>
      </c>
      <c r="L24" s="11" t="s">
        <v>112</v>
      </c>
      <c r="M24" s="13">
        <v>-0.98</v>
      </c>
      <c r="N24" s="14">
        <v>617400.0</v>
      </c>
    </row>
    <row r="25">
      <c r="A25" s="10"/>
      <c r="B25" s="17" t="s">
        <v>113</v>
      </c>
      <c r="C25" s="12" t="s">
        <v>18</v>
      </c>
      <c r="D25" s="11" t="s">
        <v>18</v>
      </c>
      <c r="E25" s="12" t="s">
        <v>18</v>
      </c>
      <c r="F25" s="12" t="s">
        <v>18</v>
      </c>
      <c r="G25" s="12" t="s">
        <v>18</v>
      </c>
      <c r="H25" s="12" t="s">
        <v>18</v>
      </c>
      <c r="I25" s="12" t="s">
        <v>18</v>
      </c>
      <c r="J25" s="12" t="s">
        <v>18</v>
      </c>
      <c r="K25" s="11" t="s">
        <v>114</v>
      </c>
      <c r="L25" s="11" t="s">
        <v>115</v>
      </c>
      <c r="M25" s="13">
        <v>-0.95</v>
      </c>
      <c r="N25" s="14">
        <v>227965.0</v>
      </c>
    </row>
    <row r="26">
      <c r="A26" s="9" t="s">
        <v>21</v>
      </c>
      <c r="B26" s="17" t="s">
        <v>116</v>
      </c>
      <c r="C26" s="11" t="s">
        <v>117</v>
      </c>
      <c r="D26" s="11" t="s">
        <v>118</v>
      </c>
      <c r="E26" s="11" t="s">
        <v>119</v>
      </c>
      <c r="F26" s="11" t="s">
        <v>120</v>
      </c>
      <c r="G26" s="11" t="s">
        <v>121</v>
      </c>
      <c r="H26" s="11" t="s">
        <v>122</v>
      </c>
      <c r="I26" s="11" t="s">
        <v>123</v>
      </c>
      <c r="J26" s="12" t="s">
        <v>18</v>
      </c>
      <c r="K26" s="11" t="s">
        <v>124</v>
      </c>
      <c r="L26" s="11" t="s">
        <v>125</v>
      </c>
      <c r="M26" s="13">
        <v>-0.84</v>
      </c>
      <c r="N26" s="14">
        <v>1142100.0</v>
      </c>
    </row>
    <row r="27">
      <c r="A27" s="10" t="s">
        <v>15</v>
      </c>
      <c r="B27" s="17" t="s">
        <v>126</v>
      </c>
      <c r="C27" s="11" t="s">
        <v>117</v>
      </c>
      <c r="D27" s="11" t="s">
        <v>18</v>
      </c>
      <c r="E27" s="11" t="s">
        <v>127</v>
      </c>
      <c r="F27" s="11" t="s">
        <v>128</v>
      </c>
      <c r="G27" s="11" t="s">
        <v>129</v>
      </c>
      <c r="H27" s="11" t="s">
        <v>130</v>
      </c>
      <c r="I27" s="12" t="s">
        <v>18</v>
      </c>
      <c r="J27" s="11" t="s">
        <v>69</v>
      </c>
      <c r="K27" s="11" t="s">
        <v>131</v>
      </c>
      <c r="L27" s="11" t="s">
        <v>132</v>
      </c>
      <c r="M27" s="13">
        <v>-0.68</v>
      </c>
      <c r="N27" s="14">
        <v>118400.0</v>
      </c>
    </row>
    <row r="28">
      <c r="A28" s="9" t="s">
        <v>21</v>
      </c>
      <c r="B28" s="17" t="s">
        <v>133</v>
      </c>
      <c r="C28" s="11" t="s">
        <v>134</v>
      </c>
      <c r="D28" s="11" t="s">
        <v>135</v>
      </c>
      <c r="E28" s="11" t="s">
        <v>136</v>
      </c>
      <c r="F28" s="11" t="s">
        <v>30</v>
      </c>
      <c r="G28" s="11" t="s">
        <v>137</v>
      </c>
      <c r="H28" s="12" t="s">
        <v>18</v>
      </c>
      <c r="I28" s="11" t="s">
        <v>138</v>
      </c>
      <c r="J28" s="12" t="s">
        <v>18</v>
      </c>
      <c r="K28" s="11" t="s">
        <v>139</v>
      </c>
      <c r="L28" s="11" t="s">
        <v>140</v>
      </c>
      <c r="M28" s="13">
        <v>-0.59</v>
      </c>
      <c r="N28" s="14">
        <v>163200.0</v>
      </c>
    </row>
    <row r="29">
      <c r="A29" s="16" t="s">
        <v>54</v>
      </c>
      <c r="B29" s="17" t="s">
        <v>141</v>
      </c>
      <c r="C29" s="11" t="s">
        <v>142</v>
      </c>
      <c r="D29" s="11" t="s">
        <v>18</v>
      </c>
      <c r="E29" s="12" t="s">
        <v>18</v>
      </c>
      <c r="F29" s="11" t="s">
        <v>47</v>
      </c>
      <c r="G29" s="11" t="s">
        <v>143</v>
      </c>
      <c r="H29" s="11" t="s">
        <v>144</v>
      </c>
      <c r="I29" s="12" t="s">
        <v>18</v>
      </c>
      <c r="J29" s="12" t="s">
        <v>18</v>
      </c>
      <c r="K29" s="11" t="s">
        <v>145</v>
      </c>
      <c r="L29" s="11" t="s">
        <v>146</v>
      </c>
      <c r="M29" s="13">
        <v>-0.59</v>
      </c>
      <c r="N29" s="14">
        <v>126500.0</v>
      </c>
    </row>
    <row r="30">
      <c r="A30" s="16" t="s">
        <v>147</v>
      </c>
      <c r="B30" s="17" t="s">
        <v>148</v>
      </c>
      <c r="C30" s="11" t="s">
        <v>149</v>
      </c>
      <c r="D30" s="11" t="s">
        <v>150</v>
      </c>
      <c r="E30" s="11" t="s">
        <v>151</v>
      </c>
      <c r="F30" s="11" t="s">
        <v>152</v>
      </c>
      <c r="G30" s="11" t="s">
        <v>149</v>
      </c>
      <c r="H30" s="11" t="s">
        <v>153</v>
      </c>
      <c r="I30" s="11" t="s">
        <v>154</v>
      </c>
      <c r="J30" s="11" t="s">
        <v>155</v>
      </c>
      <c r="K30" s="11" t="s">
        <v>156</v>
      </c>
      <c r="L30" s="11" t="s">
        <v>157</v>
      </c>
      <c r="M30" s="13">
        <v>-0.55</v>
      </c>
      <c r="N30" s="14">
        <v>3932000.0</v>
      </c>
    </row>
    <row r="31">
      <c r="A31" s="9" t="s">
        <v>21</v>
      </c>
      <c r="B31" s="17" t="s">
        <v>158</v>
      </c>
      <c r="C31" s="11" t="s">
        <v>159</v>
      </c>
      <c r="D31" s="11" t="s">
        <v>160</v>
      </c>
      <c r="E31" s="11" t="s">
        <v>161</v>
      </c>
      <c r="F31" s="11" t="s">
        <v>161</v>
      </c>
      <c r="G31" s="11" t="s">
        <v>162</v>
      </c>
      <c r="H31" s="11" t="s">
        <v>120</v>
      </c>
      <c r="I31" s="11" t="s">
        <v>163</v>
      </c>
      <c r="J31" s="11" t="s">
        <v>164</v>
      </c>
      <c r="K31" s="11" t="s">
        <v>165</v>
      </c>
      <c r="L31" s="11" t="s">
        <v>166</v>
      </c>
      <c r="M31" s="13">
        <v>-0.55</v>
      </c>
      <c r="N31" s="14">
        <v>2377000.0</v>
      </c>
    </row>
    <row r="32">
      <c r="A32" s="9" t="s">
        <v>15</v>
      </c>
      <c r="B32" s="17" t="s">
        <v>167</v>
      </c>
      <c r="C32" s="11" t="s">
        <v>18</v>
      </c>
      <c r="D32" s="11" t="s">
        <v>168</v>
      </c>
      <c r="E32" s="11" t="s">
        <v>169</v>
      </c>
      <c r="F32" s="11" t="s">
        <v>170</v>
      </c>
      <c r="G32" s="12" t="s">
        <v>18</v>
      </c>
      <c r="H32" s="12" t="s">
        <v>18</v>
      </c>
      <c r="I32" s="11" t="s">
        <v>171</v>
      </c>
      <c r="J32" s="11" t="s">
        <v>172</v>
      </c>
      <c r="K32" s="11" t="s">
        <v>173</v>
      </c>
      <c r="L32" s="11" t="s">
        <v>174</v>
      </c>
      <c r="M32" s="13">
        <v>-0.53</v>
      </c>
      <c r="N32" s="14">
        <v>198100.0</v>
      </c>
    </row>
    <row r="33">
      <c r="A33" s="16" t="s">
        <v>147</v>
      </c>
      <c r="B33" s="17" t="s">
        <v>175</v>
      </c>
      <c r="C33" s="11" t="s">
        <v>176</v>
      </c>
      <c r="D33" s="11" t="s">
        <v>177</v>
      </c>
      <c r="E33" s="11" t="s">
        <v>178</v>
      </c>
      <c r="F33" s="11" t="s">
        <v>179</v>
      </c>
      <c r="G33" s="11" t="s">
        <v>180</v>
      </c>
      <c r="H33" s="11" t="s">
        <v>181</v>
      </c>
      <c r="I33" s="11" t="s">
        <v>182</v>
      </c>
      <c r="J33" s="11" t="s">
        <v>183</v>
      </c>
      <c r="K33" s="11" t="s">
        <v>184</v>
      </c>
      <c r="L33" s="11" t="s">
        <v>185</v>
      </c>
      <c r="M33" s="13">
        <v>-0.52</v>
      </c>
      <c r="N33" s="14">
        <v>1143000.0</v>
      </c>
    </row>
    <row r="34">
      <c r="A34" s="9" t="s">
        <v>21</v>
      </c>
      <c r="B34" s="17" t="s">
        <v>186</v>
      </c>
      <c r="C34" s="11" t="s">
        <v>18</v>
      </c>
      <c r="D34" s="11" t="s">
        <v>187</v>
      </c>
      <c r="E34" s="11" t="s">
        <v>188</v>
      </c>
      <c r="F34" s="11" t="s">
        <v>23</v>
      </c>
      <c r="G34" s="11" t="s">
        <v>18</v>
      </c>
      <c r="H34" s="11" t="s">
        <v>74</v>
      </c>
      <c r="I34" s="11" t="s">
        <v>18</v>
      </c>
      <c r="J34" s="11" t="s">
        <v>74</v>
      </c>
      <c r="K34" s="11" t="s">
        <v>189</v>
      </c>
      <c r="L34" s="11" t="s">
        <v>190</v>
      </c>
      <c r="M34" s="13">
        <v>-0.44</v>
      </c>
      <c r="N34" s="14">
        <v>1700.0</v>
      </c>
    </row>
    <row r="35">
      <c r="A35" s="16" t="s">
        <v>15</v>
      </c>
      <c r="B35" s="17" t="s">
        <v>15</v>
      </c>
      <c r="C35" s="11" t="s">
        <v>18</v>
      </c>
      <c r="D35" s="11" t="s">
        <v>18</v>
      </c>
      <c r="E35" s="11" t="s">
        <v>18</v>
      </c>
      <c r="F35" s="11" t="s">
        <v>18</v>
      </c>
      <c r="G35" s="11" t="s">
        <v>18</v>
      </c>
      <c r="H35" s="11" t="s">
        <v>18</v>
      </c>
      <c r="I35" s="11" t="s">
        <v>18</v>
      </c>
      <c r="J35" s="12" t="s">
        <v>18</v>
      </c>
      <c r="K35" s="11" t="s">
        <v>191</v>
      </c>
      <c r="L35" s="11" t="s">
        <v>192</v>
      </c>
      <c r="M35" s="13">
        <v>-0.43</v>
      </c>
      <c r="N35" s="14">
        <v>485799.0</v>
      </c>
    </row>
    <row r="36">
      <c r="A36" s="9" t="s">
        <v>15</v>
      </c>
      <c r="B36" s="17" t="s">
        <v>193</v>
      </c>
      <c r="C36" s="11" t="s">
        <v>194</v>
      </c>
      <c r="D36" s="11" t="s">
        <v>195</v>
      </c>
      <c r="E36" s="11" t="s">
        <v>196</v>
      </c>
      <c r="F36" s="11" t="s">
        <v>197</v>
      </c>
      <c r="G36" s="11" t="s">
        <v>198</v>
      </c>
      <c r="H36" s="11" t="s">
        <v>199</v>
      </c>
      <c r="I36" s="11" t="s">
        <v>200</v>
      </c>
      <c r="J36" s="11" t="s">
        <v>201</v>
      </c>
      <c r="K36" s="11" t="s">
        <v>202</v>
      </c>
      <c r="L36" s="11" t="s">
        <v>203</v>
      </c>
      <c r="M36" s="13">
        <v>-0.36</v>
      </c>
      <c r="N36" s="14">
        <v>290200.0</v>
      </c>
    </row>
    <row r="37">
      <c r="A37" s="9" t="s">
        <v>21</v>
      </c>
      <c r="B37" s="17" t="s">
        <v>204</v>
      </c>
      <c r="C37" s="11" t="s">
        <v>205</v>
      </c>
      <c r="D37" s="11" t="s">
        <v>34</v>
      </c>
      <c r="E37" s="11" t="s">
        <v>206</v>
      </c>
      <c r="F37" s="11" t="s">
        <v>207</v>
      </c>
      <c r="G37" s="11" t="s">
        <v>208</v>
      </c>
      <c r="H37" s="11" t="s">
        <v>209</v>
      </c>
      <c r="I37" s="11" t="s">
        <v>130</v>
      </c>
      <c r="J37" s="12" t="s">
        <v>18</v>
      </c>
      <c r="K37" s="11" t="s">
        <v>210</v>
      </c>
      <c r="L37" s="11" t="s">
        <v>211</v>
      </c>
      <c r="M37" s="13">
        <v>-0.36</v>
      </c>
      <c r="N37" s="14">
        <v>86200.0</v>
      </c>
    </row>
    <row r="38">
      <c r="A38" s="9" t="s">
        <v>15</v>
      </c>
      <c r="B38" s="17" t="s">
        <v>212</v>
      </c>
      <c r="C38" s="11" t="s">
        <v>213</v>
      </c>
      <c r="D38" s="11" t="s">
        <v>214</v>
      </c>
      <c r="E38" s="11" t="s">
        <v>215</v>
      </c>
      <c r="F38" s="11" t="s">
        <v>216</v>
      </c>
      <c r="G38" s="11" t="s">
        <v>217</v>
      </c>
      <c r="H38" s="11" t="s">
        <v>218</v>
      </c>
      <c r="I38" s="11" t="s">
        <v>219</v>
      </c>
      <c r="J38" s="11" t="s">
        <v>220</v>
      </c>
      <c r="K38" s="11" t="s">
        <v>221</v>
      </c>
      <c r="L38" s="11" t="s">
        <v>222</v>
      </c>
      <c r="M38" s="13">
        <v>-0.22</v>
      </c>
      <c r="N38" s="14">
        <v>57900.0</v>
      </c>
    </row>
    <row r="39">
      <c r="A39" s="9" t="s">
        <v>21</v>
      </c>
      <c r="B39" s="17" t="s">
        <v>223</v>
      </c>
      <c r="C39" s="11" t="s">
        <v>224</v>
      </c>
      <c r="D39" s="11" t="s">
        <v>74</v>
      </c>
      <c r="E39" s="11" t="s">
        <v>225</v>
      </c>
      <c r="F39" s="11" t="s">
        <v>226</v>
      </c>
      <c r="G39" s="11" t="s">
        <v>227</v>
      </c>
      <c r="H39" s="11" t="s">
        <v>79</v>
      </c>
      <c r="I39" s="11" t="s">
        <v>75</v>
      </c>
      <c r="J39" s="12" t="s">
        <v>18</v>
      </c>
      <c r="K39" s="11" t="s">
        <v>228</v>
      </c>
      <c r="L39" s="11" t="s">
        <v>229</v>
      </c>
      <c r="M39" s="13">
        <v>-0.02</v>
      </c>
      <c r="N39" s="14">
        <v>800.0</v>
      </c>
    </row>
    <row r="40">
      <c r="C40" s="18"/>
      <c r="D40" s="18"/>
      <c r="E40" s="18"/>
      <c r="F40" s="18"/>
      <c r="G40" s="18"/>
      <c r="H40" s="18"/>
      <c r="I40" s="18"/>
      <c r="J40" s="19"/>
      <c r="K40" s="20">
        <v>7300000.0</v>
      </c>
      <c r="L40" s="20">
        <v>3600000.0</v>
      </c>
      <c r="M40" s="21">
        <f>+(L40-K40)/K40</f>
        <v>-0.5068493151</v>
      </c>
      <c r="N40" s="14">
        <v>3700000.0</v>
      </c>
    </row>
    <row r="41">
      <c r="I41" s="19"/>
      <c r="J41" s="22" t="s">
        <v>230</v>
      </c>
      <c r="K41" s="20">
        <f t="shared" ref="K41:L41" si="1">SUM(L10:L39)</f>
        <v>0</v>
      </c>
      <c r="L41" s="20">
        <f t="shared" si="1"/>
        <v>5.29</v>
      </c>
      <c r="M41" s="13">
        <v>-0.5</v>
      </c>
    </row>
    <row r="42">
      <c r="I42" s="23"/>
    </row>
    <row r="43">
      <c r="I43" s="18"/>
      <c r="J43" s="18"/>
      <c r="K43" s="18"/>
      <c r="L43" s="18"/>
      <c r="M43" s="18"/>
    </row>
    <row r="44">
      <c r="I44" s="18"/>
      <c r="J44" s="18"/>
      <c r="K44" s="18"/>
      <c r="L44" s="18"/>
      <c r="M44" s="18"/>
    </row>
  </sheetData>
  <mergeCells count="1">
    <mergeCell ref="A1:A4"/>
  </mergeCells>
  <drawing r:id="rId1"/>
</worksheet>
</file>