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6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/>
  <mc:AlternateContent xmlns:mc="http://schemas.openxmlformats.org/markup-compatibility/2006">
    <mc:Choice Requires="x15">
      <x15ac:absPath xmlns:x15ac="http://schemas.microsoft.com/office/spreadsheetml/2010/11/ac" url="/Users/amanda.costa/Downloads/"/>
    </mc:Choice>
  </mc:AlternateContent>
  <xr:revisionPtr revIDLastSave="0" documentId="13_ncr:1_{F8EFBB46-CFA9-9B42-B4B1-85B07A225441}" xr6:coauthVersionLast="47" xr6:coauthVersionMax="47" xr10:uidLastSave="{00000000-0000-0000-0000-000000000000}"/>
  <bookViews>
    <workbookView xWindow="0" yWindow="500" windowWidth="32120" windowHeight="20500" firstSheet="6" activeTab="12" xr2:uid="{00000000-000D-0000-FFFF-FFFF00000000}"/>
  </bookViews>
  <sheets>
    <sheet name="Contents (Indice)" sheetId="17" r:id="rId1"/>
    <sheet name="Profit or loss (Resultado) - qu" sheetId="3" r:id="rId2"/>
    <sheet name="Profit or loss (Resultado)-accu" sheetId="4" r:id="rId3"/>
    <sheet name="Financial Position (Balanços Pa" sheetId="5" r:id="rId4"/>
    <sheet name="Cash Flow (fluxo de caixa)" sheetId="6" r:id="rId5"/>
    <sheet name="Revenue breakdown (Abetura das " sheetId="7" r:id="rId6"/>
    <sheet name="Expenses breakdown (Abetura das" sheetId="8" r:id="rId7"/>
    <sheet name="Credit operations (Operações de" sheetId="9" r:id="rId8"/>
    <sheet name="Write-offs and Rec (Baixas e Re" sheetId="11" r:id="rId9"/>
    <sheet name="NPLs (Inadimplência)" sheetId="12" r:id="rId10"/>
    <sheet name="Operating figures (Informações " sheetId="13" r:id="rId11"/>
    <sheet name="Managerial indicators (Indicado" sheetId="14" r:id="rId12"/>
    <sheet name="Financing (Empréstimos)" sheetId="16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9" i="11" l="1"/>
  <c r="M19" i="11"/>
  <c r="L19" i="11"/>
  <c r="K19" i="11"/>
  <c r="J19" i="11"/>
  <c r="I19" i="11"/>
  <c r="H19" i="11"/>
  <c r="G19" i="11"/>
  <c r="F19" i="11"/>
  <c r="E19" i="11"/>
  <c r="N15" i="11"/>
  <c r="M15" i="11"/>
  <c r="L15" i="11"/>
  <c r="K15" i="11"/>
  <c r="J15" i="11"/>
  <c r="I15" i="11"/>
  <c r="H15" i="11"/>
  <c r="G15" i="11"/>
  <c r="F15" i="11"/>
  <c r="E15" i="11"/>
  <c r="T79" i="8"/>
  <c r="T65" i="8"/>
  <c r="D65" i="8"/>
  <c r="T51" i="8"/>
  <c r="D51" i="8"/>
  <c r="T36" i="8"/>
  <c r="D36" i="8"/>
  <c r="T22" i="8"/>
  <c r="T16" i="8"/>
  <c r="R69" i="6"/>
  <c r="R51" i="6"/>
  <c r="R27" i="6"/>
  <c r="R44" i="6" s="1"/>
  <c r="R70" i="6" s="1"/>
  <c r="C27" i="6"/>
  <c r="R60" i="5"/>
  <c r="D48" i="4"/>
  <c r="D46" i="4"/>
  <c r="D40" i="4"/>
  <c r="J31" i="4"/>
  <c r="I31" i="4"/>
  <c r="G31" i="4"/>
  <c r="AE26" i="4"/>
  <c r="AD26" i="4"/>
  <c r="AC26" i="4"/>
  <c r="AB26" i="4"/>
  <c r="AA26" i="4"/>
  <c r="Z26" i="4"/>
  <c r="Y26" i="4"/>
  <c r="X26" i="4"/>
  <c r="W26" i="4"/>
  <c r="V26" i="4"/>
  <c r="U26" i="4"/>
  <c r="T26" i="4"/>
  <c r="O26" i="4"/>
  <c r="O31" i="4" s="1"/>
  <c r="N26" i="4"/>
  <c r="N31" i="4" s="1"/>
  <c r="M26" i="4"/>
  <c r="M31" i="4" s="1"/>
  <c r="L26" i="4"/>
  <c r="L31" i="4" s="1"/>
  <c r="K26" i="4"/>
  <c r="K31" i="4" s="1"/>
  <c r="J26" i="4"/>
  <c r="I26" i="4"/>
  <c r="H26" i="4"/>
  <c r="H31" i="4" s="1"/>
  <c r="G26" i="4"/>
  <c r="F26" i="4"/>
  <c r="F31" i="4" s="1"/>
  <c r="E26" i="4"/>
  <c r="D26" i="4"/>
  <c r="D31" i="4" s="1"/>
  <c r="D20" i="4"/>
  <c r="H15" i="4"/>
  <c r="D15" i="4"/>
  <c r="D22" i="4" s="1"/>
  <c r="T48" i="3"/>
  <c r="D48" i="3"/>
  <c r="T46" i="3"/>
  <c r="D46" i="3"/>
  <c r="T44" i="3"/>
  <c r="D44" i="3"/>
  <c r="T43" i="3"/>
  <c r="D43" i="3"/>
  <c r="T42" i="3"/>
  <c r="T40" i="3"/>
  <c r="T39" i="3"/>
  <c r="D39" i="3"/>
  <c r="D40" i="3" s="1"/>
  <c r="T38" i="3"/>
  <c r="D38" i="3"/>
  <c r="T35" i="3"/>
  <c r="T31" i="3"/>
  <c r="T30" i="3"/>
  <c r="D30" i="3"/>
  <c r="T29" i="3"/>
  <c r="D29" i="3"/>
  <c r="T28" i="3"/>
  <c r="D28" i="3"/>
  <c r="T27" i="3"/>
  <c r="D27" i="3"/>
  <c r="AE26" i="3"/>
  <c r="AD26" i="3"/>
  <c r="AC26" i="3"/>
  <c r="AB26" i="3"/>
  <c r="AA26" i="3"/>
  <c r="Z26" i="3"/>
  <c r="Y26" i="3"/>
  <c r="X26" i="3"/>
  <c r="W26" i="3"/>
  <c r="V26" i="3"/>
  <c r="U26" i="3"/>
  <c r="O26" i="3"/>
  <c r="N26" i="3"/>
  <c r="M26" i="3"/>
  <c r="L26" i="3"/>
  <c r="K26" i="3"/>
  <c r="J26" i="3"/>
  <c r="I26" i="3"/>
  <c r="H26" i="3"/>
  <c r="G26" i="3"/>
  <c r="F26" i="3"/>
  <c r="E26" i="3"/>
  <c r="T25" i="3"/>
  <c r="D25" i="3"/>
  <c r="T22" i="3"/>
  <c r="T20" i="3"/>
  <c r="T19" i="3"/>
  <c r="D19" i="3"/>
  <c r="T18" i="3"/>
  <c r="D18" i="3"/>
  <c r="T17" i="3"/>
  <c r="D17" i="3"/>
  <c r="D20" i="3" s="1"/>
  <c r="T15" i="3"/>
  <c r="T14" i="3"/>
  <c r="D14" i="3"/>
  <c r="T13" i="3"/>
  <c r="D13" i="3"/>
  <c r="D15" i="3" s="1"/>
  <c r="D22" i="3" l="1"/>
  <c r="T26" i="3"/>
  <c r="D26" i="3"/>
  <c r="D35" i="4"/>
  <c r="D42" i="4" s="1"/>
  <c r="D31" i="3"/>
  <c r="D35" i="3" s="1"/>
  <c r="D42" i="3"/>
  <c r="E31" i="4"/>
</calcChain>
</file>

<file path=xl/sharedStrings.xml><?xml version="1.0" encoding="utf-8"?>
<sst xmlns="http://schemas.openxmlformats.org/spreadsheetml/2006/main" count="994" uniqueCount="457">
  <si>
    <t>CONTENTS</t>
  </si>
  <si>
    <t>Nu Holdings Ltd.</t>
  </si>
  <si>
    <t>Investors Relations | Relações com Investidores</t>
  </si>
  <si>
    <t>investors@nubank.com.br</t>
  </si>
  <si>
    <t>CONSOLIDATED FINANCIAL STATEMENTS IN IFRS</t>
  </si>
  <si>
    <t>MANAGERIAL INFORMATION</t>
  </si>
  <si>
    <t>DEMONSTRAÇÕES FINANCEIRAS CONSOLIDADAS EM IFRS</t>
  </si>
  <si>
    <t>INFORMAÇÕES GERENCIAIS</t>
  </si>
  <si>
    <t>Consolidated Statement of Profit or Loss - Quarter</t>
  </si>
  <si>
    <t>Demonstrações do Resultado Consolidadas - Trimestre</t>
  </si>
  <si>
    <t>Amounts in thousands of US$, except earnings (loss) per share</t>
  </si>
  <si>
    <t>Valores em R$ mil, exceto o resultado por ação</t>
  </si>
  <si>
    <t>Back to Contents</t>
  </si>
  <si>
    <t>Retornar ao Índice</t>
  </si>
  <si>
    <t>3-MONTH PERIOD ENDED</t>
  </si>
  <si>
    <t>PERÍODO DE 3 MESES FINDOS EM</t>
  </si>
  <si>
    <t>US$</t>
  </si>
  <si>
    <t>R$</t>
  </si>
  <si>
    <t>Interest income and gains (losses) on financial instruments</t>
  </si>
  <si>
    <t>Receita de juros e ganhos (perdas) sobre instrumentos financeiros</t>
  </si>
  <si>
    <t>Fee and commission income</t>
  </si>
  <si>
    <t>Receita de tarifas e comissões</t>
  </si>
  <si>
    <t>Total revenue</t>
  </si>
  <si>
    <t>Total das receitas</t>
  </si>
  <si>
    <t>Interest and other financial expenses</t>
  </si>
  <si>
    <t>Juros e outras despesas financeiras</t>
  </si>
  <si>
    <t>Transactional expenses</t>
  </si>
  <si>
    <t>Despesas com transações</t>
  </si>
  <si>
    <t>Credit loss allowance expenses</t>
  </si>
  <si>
    <t>Despesas com provisão para perdas de crédito</t>
  </si>
  <si>
    <t>Total cost of financial and transactional services provided</t>
  </si>
  <si>
    <t>Custo total dos serviços financeiros e transacionais prestados</t>
  </si>
  <si>
    <t>Gross profit</t>
  </si>
  <si>
    <t>Lucro bruto</t>
  </si>
  <si>
    <t>Operating expenses</t>
  </si>
  <si>
    <t>Despesas operacionais</t>
  </si>
  <si>
    <t>Customer support and operations</t>
  </si>
  <si>
    <t>Suporte e operações ao cliente</t>
  </si>
  <si>
    <t>General and administrative expenses (G&amp;A)</t>
  </si>
  <si>
    <t>Despesas gerais e administrativas (G&amp;A)</t>
  </si>
  <si>
    <t xml:space="preserve">           G&amp;A - Contingent share award (CSA) termination</t>
  </si>
  <si>
    <t xml:space="preserve">       G&amp;A - Rescisão do plano de opções de ações contingentes (CSA)</t>
  </si>
  <si>
    <t xml:space="preserve">           G&amp;A - Other</t>
  </si>
  <si>
    <t xml:space="preserve">       G&amp;A - Outras</t>
  </si>
  <si>
    <t>Marketing expenses</t>
  </si>
  <si>
    <t>Despesa de marketing</t>
  </si>
  <si>
    <t>Other income (expenses)</t>
  </si>
  <si>
    <t>Outras receitas (despesas)</t>
  </si>
  <si>
    <t>Total operating expenses</t>
  </si>
  <si>
    <t>Total das despesas operacionais</t>
  </si>
  <si>
    <t>Results with convertible instruments</t>
  </si>
  <si>
    <t>Custos financeiros - resultados com instrumentos conversíveis</t>
  </si>
  <si>
    <t>Profit or loss before income taxes</t>
  </si>
  <si>
    <t>Resultado antes dos tributos</t>
  </si>
  <si>
    <t>Income taxes</t>
  </si>
  <si>
    <t>Resultado com tributos</t>
  </si>
  <si>
    <t>Current taxes</t>
  </si>
  <si>
    <t>Tributos correntes</t>
  </si>
  <si>
    <t>Deferred taxes</t>
  </si>
  <si>
    <t>Tributos diferidos</t>
  </si>
  <si>
    <t>Total income taxes</t>
  </si>
  <si>
    <t>Total do resultado com tributos</t>
  </si>
  <si>
    <t>Profit (Loss) for the period/year</t>
  </si>
  <si>
    <t>Resultado para o período</t>
  </si>
  <si>
    <t>Profit (Loss) attributable to shareholders of the parent company</t>
  </si>
  <si>
    <t>Resultado atribuído aos controladores</t>
  </si>
  <si>
    <t>Profit (Loss) attributable to non-controlling interests</t>
  </si>
  <si>
    <t>Resultado atribuído aos não controladores (minoritários)</t>
  </si>
  <si>
    <t>Earnings (Loss) per share – Basic</t>
  </si>
  <si>
    <t>Resultado por ação - básico</t>
  </si>
  <si>
    <t>Earnings (Loss) per share – Diluted</t>
  </si>
  <si>
    <t>Resultado por ação - diluído</t>
  </si>
  <si>
    <t>Weighted average number of outstanding shares – Basic (in thousands of shares)</t>
  </si>
  <si>
    <t>Número médio ponderado de ações em circulação - básica (em milhares de ações)</t>
  </si>
  <si>
    <t>Weighted average number of outstanding shares – Diluted (in thousands of shares)</t>
  </si>
  <si>
    <t>Número médio ponderado de ações em circulação - diluída (em milhares de ações)</t>
  </si>
  <si>
    <t>Consolidated Statement of Profit or Loss - Accumulated</t>
  </si>
  <si>
    <t>Demonstrações do Resultado Consolidadas - Acumulado</t>
  </si>
  <si>
    <t>ACCUMULATED</t>
  </si>
  <si>
    <t>ACUMULADO</t>
  </si>
  <si>
    <t>31/12/2022</t>
  </si>
  <si>
    <t>Profit (loss) before income taxes</t>
  </si>
  <si>
    <t>Resultado antes dos tributos sobre o lucro</t>
  </si>
  <si>
    <t>Tributos sobre o lucro</t>
  </si>
  <si>
    <t>Total dos tributos sobre o lucro</t>
  </si>
  <si>
    <t>Lucro (Prejuízo) do período / exercício</t>
  </si>
  <si>
    <t>Lucro (Prejuízo) atribuído aos controladores</t>
  </si>
  <si>
    <t>-</t>
  </si>
  <si>
    <t>Lucro (Prejuízo) atribuído aos não controladores (minoritários)</t>
  </si>
  <si>
    <t>Earnings (loss) per share – Basic</t>
  </si>
  <si>
    <t>Earnings (loss) per share – Diluted</t>
  </si>
  <si>
    <t>Consolidated Statement of Financial Position</t>
  </si>
  <si>
    <t>Balanços Patrimoniais Consolidados</t>
  </si>
  <si>
    <t>Amounts in thousands of US$</t>
  </si>
  <si>
    <t>Valores em R$ mil</t>
  </si>
  <si>
    <t>Assets</t>
  </si>
  <si>
    <t>Ativo</t>
  </si>
  <si>
    <t>Cash and cash equivalents</t>
  </si>
  <si>
    <t>Caixa e equivalentes de caixa</t>
  </si>
  <si>
    <t>Financial assets at fair value through profit or loss</t>
  </si>
  <si>
    <t>Ativos financeiros ao valor justo por meio do resultado</t>
  </si>
  <si>
    <t>Securities</t>
  </si>
  <si>
    <t>Títulos e valores mobiliários</t>
  </si>
  <si>
    <t>Derivative financial instruments</t>
  </si>
  <si>
    <t>Instrumentos financeiros derivativos</t>
  </si>
  <si>
    <t>Collateral for credit card operations</t>
  </si>
  <si>
    <t>Garantias para operações de cartão de crédito</t>
  </si>
  <si>
    <t>Financial assets at fair value through other comprehensive income</t>
  </si>
  <si>
    <t>Ativos financeiros a valor justo através de outros resultados abrangentes</t>
  </si>
  <si>
    <t>Financial assets at amortized cost</t>
  </si>
  <si>
    <t>Ativos financeiros ao custo amortizado</t>
  </si>
  <si>
    <t>Credit card receivables</t>
  </si>
  <si>
    <t>Recebíveis de cartões de crédito</t>
  </si>
  <si>
    <t>Loans to customers</t>
  </si>
  <si>
    <t>Empréstimos para clientes</t>
  </si>
  <si>
    <t>Compulsory and other deposits at central banks</t>
  </si>
  <si>
    <t>Depósitos compulsórios e outros em bancos centrais</t>
  </si>
  <si>
    <t>Interbank transactions</t>
  </si>
  <si>
    <t>Transações interbancárias</t>
  </si>
  <si>
    <t>Other receivables</t>
  </si>
  <si>
    <t>Outros recebíveis</t>
  </si>
  <si>
    <t>Other financial assets</t>
  </si>
  <si>
    <t>Outros ativos financeiros ao custo amortizado</t>
  </si>
  <si>
    <t>Other assets</t>
  </si>
  <si>
    <t>Outros ativos</t>
  </si>
  <si>
    <t>Deferred tax assets</t>
  </si>
  <si>
    <t>Ativos fiscais diferidos</t>
  </si>
  <si>
    <t>Right-of-use assets</t>
  </si>
  <si>
    <t>Ativos de direito de uso</t>
  </si>
  <si>
    <t>Property, plant and equipment</t>
  </si>
  <si>
    <t>Imobilizado</t>
  </si>
  <si>
    <t>Intangible assets</t>
  </si>
  <si>
    <t>Ativo intangível</t>
  </si>
  <si>
    <t>Goodwill</t>
  </si>
  <si>
    <t>Ágio</t>
  </si>
  <si>
    <t>Total assets</t>
  </si>
  <si>
    <t>Total do ativo</t>
  </si>
  <si>
    <t>Liabilities</t>
  </si>
  <si>
    <t>Passivo</t>
  </si>
  <si>
    <t>Financial liabilities at fair value through profit or loss</t>
  </si>
  <si>
    <t>Passivos financeiros ao valo justo por meio do resultado</t>
  </si>
  <si>
    <t>Instruments eligible as capital</t>
  </si>
  <si>
    <t>Instrumentos elegíveis a capital</t>
  </si>
  <si>
    <t>Repurchase agreements</t>
  </si>
  <si>
    <t>Compromisso de recompra</t>
  </si>
  <si>
    <t>Financial liabilities at amortized cost</t>
  </si>
  <si>
    <t>Passivos financeiros ao custo amortizado</t>
  </si>
  <si>
    <t>Deposits</t>
  </si>
  <si>
    <t>Depósitos</t>
  </si>
  <si>
    <t>Payables to network</t>
  </si>
  <si>
    <t>Valores a repassar à rede</t>
  </si>
  <si>
    <t>Borrowings and financing</t>
  </si>
  <si>
    <t>Empréstimos e financiamentos</t>
  </si>
  <si>
    <t>Securitized borrowings</t>
  </si>
  <si>
    <t>Empréstimos securitizados</t>
  </si>
  <si>
    <t>Senior preferred shares</t>
  </si>
  <si>
    <t>Ações preferenciais seniores</t>
  </si>
  <si>
    <t>Salaries, allowances and social security contributions</t>
  </si>
  <si>
    <t>Salários, abonos e encargos sociais</t>
  </si>
  <si>
    <t>Tax liabilities</t>
  </si>
  <si>
    <t>Obrigações fiscais</t>
  </si>
  <si>
    <t>Lease liabilities</t>
  </si>
  <si>
    <t>Passivo de arrendamentos</t>
  </si>
  <si>
    <t>Provision for lawsuits and administrative proceedings</t>
  </si>
  <si>
    <t>Provisão para processos judiciais e administrativos</t>
  </si>
  <si>
    <t>Deferred income</t>
  </si>
  <si>
    <t>Receita diferida</t>
  </si>
  <si>
    <t>Deferred tax liabilities</t>
  </si>
  <si>
    <t>Passivo fiscal diferido</t>
  </si>
  <si>
    <t>Other liabilities</t>
  </si>
  <si>
    <t>Outros passivos</t>
  </si>
  <si>
    <t>Total liabilities</t>
  </si>
  <si>
    <t>Total do passivo</t>
  </si>
  <si>
    <t>Equity</t>
  </si>
  <si>
    <t>Patrimônio líquido</t>
  </si>
  <si>
    <t>Share capital</t>
  </si>
  <si>
    <t>Capital social</t>
  </si>
  <si>
    <t>Share premium reserve</t>
  </si>
  <si>
    <t>Reserva de prêmio na subscrição de ações</t>
  </si>
  <si>
    <t>Accumulated gain (losses)</t>
  </si>
  <si>
    <t>Prejuízos acumulados</t>
  </si>
  <si>
    <t>Other comprehensive income (loss)</t>
  </si>
  <si>
    <t>Outros resultados abrangentes</t>
  </si>
  <si>
    <t>Equity attributable to shareholders of the parent company</t>
  </si>
  <si>
    <t>Total do patrimônio líquido de controladores</t>
  </si>
  <si>
    <t>Equity attributable to non-controlling interests</t>
  </si>
  <si>
    <t>Patrimônio líquido de não controladores</t>
  </si>
  <si>
    <t>Total equity</t>
  </si>
  <si>
    <t>Total do patrimônio líquido</t>
  </si>
  <si>
    <t>Total liabilities and equity</t>
  </si>
  <si>
    <t>Total do passivo e patrimônio líquido</t>
  </si>
  <si>
    <t>Consolidated Statement of Cash Flow</t>
  </si>
  <si>
    <t>Demonstrações Consolidadas do Fluxo de Caixa</t>
  </si>
  <si>
    <t>Cash flows from operating activities</t>
  </si>
  <si>
    <t>Fluxos de caixa das atividades operacionais</t>
  </si>
  <si>
    <t>Reconciliation of profit (loss) to net cash flows from operating activities:</t>
  </si>
  <si>
    <t>Reconciliação do lucro (prejuízo) com os fluxos de caixa líquidos das atividades operacionais:</t>
  </si>
  <si>
    <t>Lucro (Prejuízo) do período/exercício</t>
  </si>
  <si>
    <t>Adjustments:</t>
  </si>
  <si>
    <t>Ajustes:</t>
  </si>
  <si>
    <t>Depreciation and amortization</t>
  </si>
  <si>
    <t>Depreciação e amortização</t>
  </si>
  <si>
    <t>Deferred income taxes</t>
  </si>
  <si>
    <t>Customer program</t>
  </si>
  <si>
    <t>Programa de clientes</t>
  </si>
  <si>
    <t>Unrealized losses (gains) on other investments</t>
  </si>
  <si>
    <t>Ganhos (perdas) sobre outros investimentos</t>
  </si>
  <si>
    <t>Unrealized losses (gains) on financial instruments</t>
  </si>
  <si>
    <t>Ganhos (perdas) sobre instrumentos financeiros</t>
  </si>
  <si>
    <t>Interest accrued</t>
  </si>
  <si>
    <t>Juros incorridos</t>
  </si>
  <si>
    <t>Share-based payments - Contingency share award (CSA) - termination</t>
  </si>
  <si>
    <t>Pagamento baseado em ações - rescisão do prêmio de ação contingente</t>
  </si>
  <si>
    <t>Share-based payments granted</t>
  </si>
  <si>
    <t>Pagamento baseado em ações concedido</t>
  </si>
  <si>
    <t>Others</t>
  </si>
  <si>
    <t>Outros</t>
  </si>
  <si>
    <t>Changes in operating assets and liabilities:</t>
  </si>
  <si>
    <t>Variação de ativos e passivos operacionais:</t>
  </si>
  <si>
    <t>Compulsory deposits and others at central banks</t>
  </si>
  <si>
    <t>Depósitos compulsórios em bancos centrais</t>
  </si>
  <si>
    <t>Recebíveis de cartão de crédito</t>
  </si>
  <si>
    <t>Other credit operations</t>
  </si>
  <si>
    <t>Outras operações de crédito</t>
  </si>
  <si>
    <t>Interest paid</t>
  </si>
  <si>
    <t>Juros pagos</t>
  </si>
  <si>
    <t>Income tax paid</t>
  </si>
  <si>
    <t>Tributos sobre o lucro pagos</t>
  </si>
  <si>
    <t>Interest received</t>
  </si>
  <si>
    <t>Juros recebidos</t>
  </si>
  <si>
    <t>Cash flows (used in) generated from operating activities</t>
  </si>
  <si>
    <t>Fluxos de caixa gerado (aplicado) nas atividades operacionais</t>
  </si>
  <si>
    <t>Cash flows from investing activities</t>
  </si>
  <si>
    <t>Fluxos de caixa das atividades de investimento</t>
  </si>
  <si>
    <t>Acquisition of property, plant and equipment</t>
  </si>
  <si>
    <t>Aquisição de ativo imobilizado</t>
  </si>
  <si>
    <t>Acquisition of intangible assets</t>
  </si>
  <si>
    <t>Aquisição de ativo intangível</t>
  </si>
  <si>
    <t>Acquisition of subsidiary, net of cash acquired</t>
  </si>
  <si>
    <t>Aquisição de controlada, líquida do caixa adquirido</t>
  </si>
  <si>
    <t>Acquisition of securities - equity instruments</t>
  </si>
  <si>
    <t>Aquisição de títulos e valores mobiliários - ações</t>
  </si>
  <si>
    <t>Cash flow (used in) generated from investing activities</t>
  </si>
  <si>
    <t>Fluxo de caixa gerado (aplicado) nas atividades de investimento</t>
  </si>
  <si>
    <t>Cash flows from financing activities</t>
  </si>
  <si>
    <t>Fluxos de caixa das atividades de financiamento</t>
  </si>
  <si>
    <t>Proceeds from senior preferred shares</t>
  </si>
  <si>
    <t>Recursos provenientes de ações preferenciais seniores</t>
  </si>
  <si>
    <t>Issuance of preferred shares</t>
  </si>
  <si>
    <t>Emissão de ações preferenciais</t>
  </si>
  <si>
    <t>Issuance of shares under IPO</t>
  </si>
  <si>
    <t>Emissão de ações sob o Programa de Clientes e IPO</t>
  </si>
  <si>
    <t>Transactions costs from IPO</t>
  </si>
  <si>
    <t>Custo das transações do IPO</t>
  </si>
  <si>
    <t>Issuance of shares on IPO (2021) and over-allotment (2022)</t>
  </si>
  <si>
    <t>Emissão de ações no lote IPO (2021) e suplementar (2022)</t>
  </si>
  <si>
    <t>Transactions costs from IPO (2021) and over-allotment (2022)</t>
  </si>
  <si>
    <t>Custos de transação do lote do IPO (2021) e suplementar (2022)</t>
  </si>
  <si>
    <t>Proceeds from securitized borrowings</t>
  </si>
  <si>
    <t>Recursos provenientes de empréstimos securitizados</t>
  </si>
  <si>
    <t>Payments of securitized borrowings</t>
  </si>
  <si>
    <t>Pagamentos de empréstimos securitizados</t>
  </si>
  <si>
    <t>Proceeds from borrowings and financing</t>
  </si>
  <si>
    <t>Recursos provenientes de empréstimos e financiamentos</t>
  </si>
  <si>
    <t>Payments of borrowings and financing</t>
  </si>
  <si>
    <t>Pagamentos de empréstimos e financiamentos</t>
  </si>
  <si>
    <t>Proceeds from debt instruments eligible as capital</t>
  </si>
  <si>
    <t>Recursos provenientes de instrumentos de dívida elegíveis a capital</t>
  </si>
  <si>
    <t>Lease payments</t>
  </si>
  <si>
    <t>Pagamentos de arrendamento</t>
  </si>
  <si>
    <t>Exercise of stock options</t>
  </si>
  <si>
    <t>Exercício de opções de ações</t>
  </si>
  <si>
    <t>Shares repurchased</t>
  </si>
  <si>
    <t>Ações recompradas</t>
  </si>
  <si>
    <t>Shares withheld for employee’s taxes</t>
  </si>
  <si>
    <t>Ações retidas para impostos de funcionários</t>
  </si>
  <si>
    <t>Cash flows (used in) generated from financing activities</t>
  </si>
  <si>
    <t>Fluxo de caixa gerado (aplicado) nas atividades de financiamento</t>
  </si>
  <si>
    <t>Change in cash and cash equivalents</t>
  </si>
  <si>
    <t>Variação de caixa e equivalentes de caixa</t>
  </si>
  <si>
    <t>Cash and cash equivalents - beginning of the period/year</t>
  </si>
  <si>
    <t>Caixa e equivalentes de caixa - início do período/exercício</t>
  </si>
  <si>
    <t>Foreign exchange rate changes on cash and cash equivalents</t>
  </si>
  <si>
    <t>Variação cambial sobre caixa e equivalentes de caixa</t>
  </si>
  <si>
    <t>Cash and cash equivalents - end of the period/year</t>
  </si>
  <si>
    <t>Caixa e equivalentes de caixa - fim do período/exercício</t>
  </si>
  <si>
    <t>Increase (decrease) in cash and cash equivalents</t>
  </si>
  <si>
    <t>Aumento do caixa e equivalentes de caixa</t>
  </si>
  <si>
    <t>Revenue Breakdown</t>
  </si>
  <si>
    <t>Abertura das Receitas</t>
  </si>
  <si>
    <t>Interest income – credit card</t>
  </si>
  <si>
    <t>Receita de juros – cartão de crédito</t>
  </si>
  <si>
    <t>Interest income - lending</t>
  </si>
  <si>
    <t>Receita de juros – empréstimos</t>
  </si>
  <si>
    <t>Interest income – other assets at amortized cost</t>
  </si>
  <si>
    <t>Receita de juros – outros ativos ao custo amortizado</t>
  </si>
  <si>
    <t>Interest income – other receivables</t>
  </si>
  <si>
    <t>Receita de juros - outros recebíveis</t>
  </si>
  <si>
    <t>Interest income and gains (losses) on financial instruments at fair value</t>
  </si>
  <si>
    <t>Ganhos (perdas) sobre instrumentos financeiros ao valor justo</t>
  </si>
  <si>
    <t>Financial assets at fair value</t>
  </si>
  <si>
    <t>Ativos financeiros ao valor justo</t>
  </si>
  <si>
    <t>Other</t>
  </si>
  <si>
    <t>Total interest income and gains (losses) on financial instruments</t>
  </si>
  <si>
    <t>Total de receita de juros e ganhos (perdas) sobre instrumentos financeiros</t>
  </si>
  <si>
    <t>Interchange fees</t>
  </si>
  <si>
    <t>Tarifas de intercâmbio</t>
  </si>
  <si>
    <t>Recharge fees</t>
  </si>
  <si>
    <t>Tarifas de recarga</t>
  </si>
  <si>
    <t>Rewards revenue</t>
  </si>
  <si>
    <t>Receita com Rewards</t>
  </si>
  <si>
    <t>Late fees</t>
  </si>
  <si>
    <t>Tarifas de atraso</t>
  </si>
  <si>
    <t>Other fee and commission income</t>
  </si>
  <si>
    <t>Outras receitas de tarifa e comissão</t>
  </si>
  <si>
    <t>Customer Program ("NuSócios")</t>
  </si>
  <si>
    <t>Programa de Clientes ("NuSócios")</t>
  </si>
  <si>
    <t>Total fee and commission income</t>
  </si>
  <si>
    <t>Total de receita de tarifas e comissões</t>
  </si>
  <si>
    <t>Expenses Breakdown</t>
  </si>
  <si>
    <t>Abertura das Despesas</t>
  </si>
  <si>
    <t>Interest expense on deposits</t>
  </si>
  <si>
    <t>Despesa de juros sobre depósitos</t>
  </si>
  <si>
    <t>Other interest and similar expenses</t>
  </si>
  <si>
    <t>Outros juros e despesas similares</t>
  </si>
  <si>
    <t>Total interest and other financial expenses</t>
  </si>
  <si>
    <t>Bank slip costs</t>
  </si>
  <si>
    <t>Custos de boletos bancários</t>
  </si>
  <si>
    <t>Rewards expenses</t>
  </si>
  <si>
    <t>Despesas com Rewards</t>
  </si>
  <si>
    <t>Credit and debit card network costs</t>
  </si>
  <si>
    <t>Custos da rede de cartão de crédito e débito</t>
  </si>
  <si>
    <t>Other transactional expenses</t>
  </si>
  <si>
    <t>Outras despesas transacionais</t>
  </si>
  <si>
    <t>Total transactional expenses</t>
  </si>
  <si>
    <t>Total de despesas com transações</t>
  </si>
  <si>
    <t>Suporte ao cliente e operações</t>
  </si>
  <si>
    <t>Infrastructure and data processing costs</t>
  </si>
  <si>
    <t>Custos de infraestrutura e processamento de dados</t>
  </si>
  <si>
    <t>Credit analysis and collection costs</t>
  </si>
  <si>
    <t>Análise de crédito e custos de cobrança</t>
  </si>
  <si>
    <t>Customer services</t>
  </si>
  <si>
    <t>Atendimento ao cliente</t>
  </si>
  <si>
    <t>Salaries and associated benefits</t>
  </si>
  <si>
    <t>Salários e benefícios associados</t>
  </si>
  <si>
    <t>Credit and debit card issuance costs</t>
  </si>
  <si>
    <t>Custos de emissão de cartão de crédito e débito</t>
  </si>
  <si>
    <t>Share-based compensation</t>
  </si>
  <si>
    <t>Pagamento baseado em ações</t>
  </si>
  <si>
    <t>Specialized services expenses</t>
  </si>
  <si>
    <t>Despesas com contratação de serviços especializados</t>
  </si>
  <si>
    <t>Other personnel costs</t>
  </si>
  <si>
    <t>Outros custos com pessoal</t>
  </si>
  <si>
    <t>Total</t>
  </si>
  <si>
    <t>General and administrative expenses</t>
  </si>
  <si>
    <t>Despesas gerais e administrativas</t>
  </si>
  <si>
    <t>Share-based compensation - contingent share award termination (note 10b)) (i)</t>
  </si>
  <si>
    <t>Rescisão do plano de opções de ações contingentes (CSA)</t>
  </si>
  <si>
    <t>Despesas de marketing</t>
  </si>
  <si>
    <t>Other income/expenses</t>
  </si>
  <si>
    <t>Outras receitas/ despesas</t>
  </si>
  <si>
    <t>Credit Operations</t>
  </si>
  <si>
    <t>Operações de Crédito</t>
  </si>
  <si>
    <t>Receivables - current</t>
  </si>
  <si>
    <t>Recebíveis - corrente</t>
  </si>
  <si>
    <t>Receivables - installments</t>
  </si>
  <si>
    <t>Recebíveis - parcelados</t>
  </si>
  <si>
    <t>Receivables - revolving</t>
  </si>
  <si>
    <t>Recebíveis - rotativo</t>
  </si>
  <si>
    <t>Total receivables</t>
  </si>
  <si>
    <t>Total dos recebíveis</t>
  </si>
  <si>
    <t xml:space="preserve">Fair value adjustment - portfolio hedge </t>
  </si>
  <si>
    <t>Ajuste a valor de mercado - hedge de portfólio</t>
  </si>
  <si>
    <t xml:space="preserve">Total </t>
  </si>
  <si>
    <t>Credit card ECL allowance</t>
  </si>
  <si>
    <t>Provisão para perdas de crédito esperadas de cartões de crédito</t>
  </si>
  <si>
    <t xml:space="preserve">     Presented as deduction of receivables</t>
  </si>
  <si>
    <t>Apresentada como dedução dos recebíveis</t>
  </si>
  <si>
    <t xml:space="preserve">     Presented as "Other liabilities"</t>
  </si>
  <si>
    <t>Apresentada como "Outros passivos"</t>
  </si>
  <si>
    <t>Total credit card ECL allowance</t>
  </si>
  <si>
    <t>Total da provisão para perdas de crédito esperadas de cartões de crédito</t>
  </si>
  <si>
    <t>Receivables, net</t>
  </si>
  <si>
    <t>Valor líquido dos recebíveis</t>
  </si>
  <si>
    <t>Total receivables presented as assets</t>
  </si>
  <si>
    <t>Total dos recebíveis apresentados como ativo</t>
  </si>
  <si>
    <t>Lending receivables</t>
  </si>
  <si>
    <t>Recebíves de empréstimos pessoais</t>
  </si>
  <si>
    <t>Lending to individuals</t>
  </si>
  <si>
    <t>Empréstimos a pessoas físicas</t>
  </si>
  <si>
    <t>Loan ECL allowance</t>
  </si>
  <si>
    <t>ECL - empréstimos</t>
  </si>
  <si>
    <t>Total de recebíveis</t>
  </si>
  <si>
    <t>Fair value adjustment - portfolio hedge</t>
  </si>
  <si>
    <t>Valores em US$ mil</t>
  </si>
  <si>
    <t>Includes information of Brazilian operation only</t>
  </si>
  <si>
    <t>Inclui informações da operação brasileira apenas</t>
  </si>
  <si>
    <t>Write-offs and Recoveries</t>
  </si>
  <si>
    <t>Baixas e Recuperação das Carteiras</t>
  </si>
  <si>
    <t>Credit card portfolio</t>
  </si>
  <si>
    <t>Carteira de cartão de crédito</t>
  </si>
  <si>
    <t>Lending portfolio</t>
  </si>
  <si>
    <t>Carteira de empréstimos pessoais</t>
  </si>
  <si>
    <t>Total write-offs</t>
  </si>
  <si>
    <t>Total de baixas</t>
  </si>
  <si>
    <t>Total de recuperações</t>
  </si>
  <si>
    <t>Non-Performing Loans (NPLs)</t>
  </si>
  <si>
    <t>Inadimplência</t>
  </si>
  <si>
    <t>Consumer Finance Portfolio</t>
  </si>
  <si>
    <t>Carteira Crédito ao Consumidor</t>
  </si>
  <si>
    <t>15-90 days NPL</t>
  </si>
  <si>
    <t>15 a 90 dias</t>
  </si>
  <si>
    <t>90+ NPL</t>
  </si>
  <si>
    <t>90+dias</t>
  </si>
  <si>
    <r>
      <rPr>
        <b/>
        <sz val="9"/>
        <color rgb="FF820AD1"/>
        <rFont val="Arial"/>
        <family val="2"/>
      </rPr>
      <t xml:space="preserve">Consumer Finance Portfolio
</t>
    </r>
    <r>
      <rPr>
        <b/>
        <i/>
        <sz val="7"/>
        <color rgb="FF820AD1"/>
        <rFont val="Arial"/>
        <family val="2"/>
      </rPr>
      <t>(Constant product mix Q4'19)</t>
    </r>
  </si>
  <si>
    <r>
      <rPr>
        <b/>
        <sz val="9"/>
        <color rgb="FF820AD1"/>
        <rFont val="Arial"/>
        <family val="2"/>
      </rPr>
      <t xml:space="preserve">Carteira Crédito ao Consumidor
</t>
    </r>
    <r>
      <rPr>
        <b/>
        <i/>
        <sz val="7"/>
        <color rgb="FF820AD1"/>
        <rFont val="Arial"/>
        <family val="2"/>
      </rPr>
      <t>(Mix constante de produtos desde 4T19)</t>
    </r>
  </si>
  <si>
    <t>Operating Figures</t>
  </si>
  <si>
    <t>Informações Operacionais</t>
  </si>
  <si>
    <t>Amounts in billion of US$, unless otherwise noted</t>
  </si>
  <si>
    <t>Valores em US$ bilhões, exceto se mencionado de outra forma</t>
  </si>
  <si>
    <t>Number of customers (# MM)</t>
  </si>
  <si>
    <t>Brazil | Brasil</t>
  </si>
  <si>
    <t>México</t>
  </si>
  <si>
    <t>Colômbia</t>
  </si>
  <si>
    <t xml:space="preserve">Number of active customers | Quantidade de clientes ativos (# MM) </t>
  </si>
  <si>
    <t>NuAccount | NuConta</t>
  </si>
  <si>
    <t>Credit Card | Cartão de crédito</t>
  </si>
  <si>
    <t>Personal Loans | Empréstimos pessoais</t>
  </si>
  <si>
    <t>Life Insurance policies | Contratos de seguro de vida</t>
  </si>
  <si>
    <t>NuInvest customers | Clientes da NuInvest</t>
  </si>
  <si>
    <t>NuCripto</t>
  </si>
  <si>
    <t>Payment volume | Volume de pagamentos (US$ Bn)</t>
  </si>
  <si>
    <t>Total PV</t>
  </si>
  <si>
    <t>Number of employees | Quantidade de colaboradores (# '000)</t>
  </si>
  <si>
    <t>Managerial Indicators</t>
  </si>
  <si>
    <t>Indicadores Gerenciais</t>
  </si>
  <si>
    <t>Average Revenue per Active Customer (ARPAC) |
Receita Média por Cliente Ativo - US$</t>
  </si>
  <si>
    <t>Cost to Serve per Active Customer |
Custo de Serviço por Cliente Ativo - US$</t>
  </si>
  <si>
    <t>Credit portfolio breakdown | Abertura dos recebíveis de crédito - US$ Billion</t>
  </si>
  <si>
    <t>Current | À vista</t>
  </si>
  <si>
    <t>Installments without interest | Parcelados sem juros</t>
  </si>
  <si>
    <t>Installments with interest | Parcelados com juros</t>
  </si>
  <si>
    <t>Revolving | Rotativo</t>
  </si>
  <si>
    <t>Interest Earning Portfolio (IEP) | 
Portfólio Sujeito a Ganho de Juros (IEP)</t>
  </si>
  <si>
    <t>Funding Sources | Fontes de Captações</t>
  </si>
  <si>
    <t>Borrowings and financing | Empréstimos</t>
  </si>
  <si>
    <t>Sênior preferred shares | Ações preferenciais sênior</t>
  </si>
  <si>
    <t>Instruments eligible as capital | Instrumentos elegíveis a capital</t>
  </si>
  <si>
    <t>Total raised funds | Total de captações</t>
  </si>
  <si>
    <t xml:space="preserve"> </t>
  </si>
  <si>
    <t>Credit Card | Cartão de Credito</t>
  </si>
  <si>
    <t>Prepaid Card | Cartão Pre-pago</t>
  </si>
  <si>
    <t>SME Accounts | Contas PJ</t>
  </si>
  <si>
    <t>Financing</t>
  </si>
  <si>
    <t>Empréstimos</t>
  </si>
  <si>
    <t>%</t>
  </si>
  <si>
    <t>Total Recoveries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</si>
</sst>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1" formatCode="_-* #,##0_-;\-* #,##0_-;_-* &quot;-&quot;_-;_-@_-"/>
    <numFmt numFmtId="43" formatCode="_-* #,##0.00_-;\-* #,##0.00_-;_-* &quot;-&quot;??_-;_-@_-"/>
    <numFmt numFmtId="164" formatCode="dd/mm/yyyy"/>
    <numFmt numFmtId="165" formatCode="d/m/yyyy"/>
    <numFmt numFmtId="166" formatCode="_(* #,##0.00000_);_(* \(#,##0.00000\);_(* &quot;-&quot;_);_(@_)"/>
    <numFmt numFmtId="167" formatCode="_(* #,##0.0000_);_(* \(#,##0.0000\);_(* &quot;-&quot;_);_(@_)"/>
    <numFmt numFmtId="168" formatCode="_(* #,##0.000000_);_(* \(#,##0.000000\);_(* &quot;-&quot;_);_(@_)"/>
    <numFmt numFmtId="169" formatCode="_(* #,##0.00_);_(* \(#,##0.00\);_(* &quot;-&quot;_);_(@_)"/>
    <numFmt numFmtId="170" formatCode="_(* #,##0_);_(* \(#,##0\);_(* &quot;-&quot;??_);_(@_)"/>
    <numFmt numFmtId="171" formatCode="#,##0;\(#,##0\)"/>
    <numFmt numFmtId="172" formatCode="#,##0.00;\(#,##0.00\)"/>
    <numFmt numFmtId="173" formatCode="#,##0.0;\(#,##0.0\)"/>
    <numFmt numFmtId="174" formatCode="0.0%"/>
    <numFmt numFmtId="175" formatCode="[$R$ -416]#,##0.00"/>
    <numFmt numFmtId="176" formatCode="_(* #,##0.0_);_(* \(#,##0.0\);_(* &quot;-&quot;_);_(@_)"/>
    <numFmt numFmtId="177" formatCode="_-* #,##0_-;\-* #,##0_-;_-* &quot;-&quot;??_-;_-@_-"/>
    <numFmt numFmtId="178" formatCode="_(* #,##0_);_(* \(#,##0\);_(* &quot;-&quot;_);_(@_)"/>
  </numFmts>
  <fonts count="46">
    <font>
      <sz val="10"/>
      <color rgb="FF000000"/>
      <name val="Arial"/>
      <scheme val="minor"/>
    </font>
    <font>
      <sz val="10"/>
      <color rgb="FFFFFFFF"/>
      <name val="Helvetica"/>
      <family val="2"/>
    </font>
    <font>
      <sz val="10"/>
      <color theme="1"/>
      <name val="Helvetica"/>
      <family val="2"/>
    </font>
    <font>
      <b/>
      <sz val="10"/>
      <color rgb="FF000000"/>
      <name val="Helvetica"/>
      <family val="2"/>
    </font>
    <font>
      <sz val="10"/>
      <color rgb="FF000000"/>
      <name val="Helvetica"/>
      <family val="2"/>
    </font>
    <font>
      <b/>
      <sz val="10"/>
      <color rgb="FFFFFFFF"/>
      <name val="Helvetica"/>
      <family val="2"/>
    </font>
    <font>
      <u/>
      <sz val="10"/>
      <color rgb="FF0000FF"/>
      <name val="Helvetica"/>
      <family val="2"/>
    </font>
    <font>
      <sz val="10"/>
      <color rgb="FFFF0000"/>
      <name val="Helvetica"/>
      <family val="2"/>
    </font>
    <font>
      <b/>
      <sz val="9"/>
      <color rgb="FFFF0000"/>
      <name val="Helvetica"/>
      <family val="2"/>
    </font>
    <font>
      <sz val="9"/>
      <color rgb="FF4A86E8"/>
      <name val="Helvetica"/>
      <family val="2"/>
    </font>
    <font>
      <b/>
      <sz val="9"/>
      <color rgb="FF00FF00"/>
      <name val="Helvetica"/>
      <family val="2"/>
    </font>
    <font>
      <sz val="9"/>
      <color theme="1"/>
      <name val="Helvetica"/>
      <family val="2"/>
    </font>
    <font>
      <b/>
      <sz val="9"/>
      <color rgb="FFFFFFFF"/>
      <name val="Helvetica"/>
      <family val="2"/>
    </font>
    <font>
      <sz val="9"/>
      <color rgb="FFFFFFFF"/>
      <name val="Helvetica"/>
      <family val="2"/>
    </font>
    <font>
      <u/>
      <sz val="9"/>
      <color rgb="FFFFFFFF"/>
      <name val="Helvetica"/>
      <family val="2"/>
    </font>
    <font>
      <b/>
      <sz val="9"/>
      <color rgb="FF000000"/>
      <name val="Helvetica"/>
      <family val="2"/>
    </font>
    <font>
      <sz val="10"/>
      <name val="Arial"/>
      <family val="2"/>
    </font>
    <font>
      <sz val="9"/>
      <color rgb="FF000000"/>
      <name val="Helvetica"/>
      <family val="2"/>
    </font>
    <font>
      <b/>
      <sz val="9"/>
      <color theme="1"/>
      <name val="Helvetica"/>
      <family val="2"/>
    </font>
    <font>
      <sz val="9"/>
      <color rgb="FF000000"/>
      <name val="Arial"/>
      <family val="2"/>
    </font>
    <font>
      <i/>
      <sz val="9"/>
      <color rgb="FF000000"/>
      <name val="Helvetica"/>
      <family val="2"/>
    </font>
    <font>
      <i/>
      <sz val="9"/>
      <color theme="1"/>
      <name val="Helvetica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EFEFEF"/>
      <name val="Helvetica"/>
      <family val="2"/>
    </font>
    <font>
      <b/>
      <sz val="9"/>
      <color rgb="FFFF0000"/>
      <name val="Arial"/>
      <family val="2"/>
    </font>
    <font>
      <sz val="9"/>
      <color rgb="FF4A86E8"/>
      <name val="Arial"/>
      <family val="2"/>
    </font>
    <font>
      <b/>
      <sz val="9"/>
      <color rgb="FF00FF00"/>
      <name val="Arial"/>
      <family val="2"/>
    </font>
    <font>
      <sz val="9"/>
      <color theme="1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u/>
      <sz val="9"/>
      <color rgb="FFFFFFFF"/>
      <name val="Arial"/>
      <family val="2"/>
    </font>
    <font>
      <i/>
      <sz val="9"/>
      <color theme="1"/>
      <name val="Arial"/>
      <family val="2"/>
    </font>
    <font>
      <sz val="9"/>
      <color rgb="FFEFEFEF"/>
      <name val="Arial"/>
      <family val="2"/>
    </font>
    <font>
      <i/>
      <sz val="9"/>
      <color rgb="FF000000"/>
      <name val="Arial"/>
      <family val="2"/>
    </font>
    <font>
      <u/>
      <sz val="9"/>
      <color rgb="FFFFFFFF"/>
      <name val="Arial"/>
      <family val="2"/>
    </font>
    <font>
      <sz val="9"/>
      <color rgb="FFFF0000"/>
      <name val="Arial"/>
      <family val="2"/>
    </font>
    <font>
      <b/>
      <sz val="9"/>
      <color rgb="FF820AD1"/>
      <name val="Arial"/>
      <family val="2"/>
    </font>
    <font>
      <u/>
      <sz val="9"/>
      <color rgb="FFFFFFFF"/>
      <name val="Arial"/>
      <family val="2"/>
    </font>
    <font>
      <u/>
      <sz val="9"/>
      <color rgb="FFFFFFFF"/>
      <name val="Arial"/>
      <family val="2"/>
    </font>
    <font>
      <sz val="9"/>
      <color theme="1"/>
      <name val="Arial"/>
      <family val="2"/>
      <scheme val="minor"/>
    </font>
    <font>
      <b/>
      <i/>
      <sz val="7"/>
      <color rgb="FF820AD1"/>
      <name val="Arial"/>
      <family val="2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i/>
      <sz val="9"/>
      <color rgb="FF000000"/>
      <name val="Arial"/>
      <family val="2"/>
    </font>
    <font>
      <sz val="10"/>
      <color rgb="FF000000"/>
      <name val="Arial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820AD1"/>
        <bgColor rgb="FF820AD1"/>
      </patternFill>
    </fill>
    <fill>
      <patternFill patternType="solid">
        <fgColor theme="0"/>
        <bgColor theme="0"/>
      </patternFill>
    </fill>
    <fill>
      <patternFill patternType="solid">
        <fgColor rgb="FF9900FF"/>
        <bgColor rgb="FF9900FF"/>
      </patternFill>
    </fill>
    <fill>
      <patternFill patternType="solid">
        <fgColor rgb="FFFFFFFF"/>
        <bgColor rgb="FFFFFFFF"/>
      </patternFill>
    </fill>
    <fill>
      <patternFill patternType="solid">
        <fgColor rgb="FFE8E7FC"/>
        <bgColor rgb="FFE8E7F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CFF0FC"/>
      </patternFill>
    </fill>
    <fill>
      <patternFill patternType="solid">
        <fgColor rgb="FFE8E7FD"/>
        <bgColor rgb="FFCFF0FC"/>
      </patternFill>
    </fill>
    <fill>
      <patternFill patternType="solid">
        <fgColor rgb="FFE8E7FD"/>
        <bgColor indexed="64"/>
      </patternFill>
    </fill>
    <fill>
      <patternFill patternType="solid">
        <fgColor rgb="FFE8E7FD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FF0FC"/>
      </patternFill>
    </fill>
    <fill>
      <patternFill patternType="solid">
        <fgColor rgb="FFE8E7FD"/>
        <bgColor rgb="FFE8E7FC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3" fillId="0" borderId="0" applyNumberFormat="0" applyFill="0" applyBorder="0" applyAlignment="0" applyProtection="0"/>
    <xf numFmtId="0" fontId="42" fillId="0" borderId="0"/>
    <xf numFmtId="43" fontId="45" fillId="0" borderId="0" applyFont="0" applyFill="0" applyBorder="0" applyAlignment="0" applyProtection="0"/>
  </cellStyleXfs>
  <cellXfs count="400"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164" fontId="18" fillId="0" borderId="1" xfId="0" applyNumberFormat="1" applyFont="1" applyBorder="1" applyAlignment="1">
      <alignment horizontal="right"/>
    </xf>
    <xf numFmtId="165" fontId="18" fillId="0" borderId="1" xfId="0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0" fontId="11" fillId="0" borderId="0" xfId="0" applyFont="1"/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vertical="center" wrapText="1"/>
    </xf>
    <xf numFmtId="41" fontId="11" fillId="0" borderId="0" xfId="0" applyNumberFormat="1" applyFont="1" applyAlignment="1">
      <alignment horizontal="right"/>
    </xf>
    <xf numFmtId="3" fontId="11" fillId="0" borderId="0" xfId="0" applyNumberFormat="1" applyFont="1"/>
    <xf numFmtId="41" fontId="11" fillId="0" borderId="0" xfId="0" applyNumberFormat="1" applyFont="1"/>
    <xf numFmtId="41" fontId="11" fillId="0" borderId="1" xfId="0" applyNumberFormat="1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vertical="center" wrapText="1"/>
    </xf>
    <xf numFmtId="41" fontId="18" fillId="0" borderId="2" xfId="0" applyNumberFormat="1" applyFont="1" applyBorder="1" applyAlignment="1">
      <alignment horizontal="right"/>
    </xf>
    <xf numFmtId="41" fontId="18" fillId="0" borderId="0" xfId="0" applyNumberFormat="1" applyFont="1" applyAlignment="1">
      <alignment horizontal="right"/>
    </xf>
    <xf numFmtId="41" fontId="17" fillId="0" borderId="0" xfId="0" applyNumberFormat="1" applyFont="1" applyAlignment="1">
      <alignment horizontal="right"/>
    </xf>
    <xf numFmtId="0" fontId="11" fillId="0" borderId="0" xfId="0" applyFont="1" applyAlignment="1">
      <alignment vertical="center" wrapText="1"/>
    </xf>
    <xf numFmtId="41" fontId="17" fillId="0" borderId="1" xfId="0" applyNumberFormat="1" applyFont="1" applyBorder="1" applyAlignment="1">
      <alignment horizontal="right"/>
    </xf>
    <xf numFmtId="41" fontId="15" fillId="0" borderId="0" xfId="0" applyNumberFormat="1" applyFont="1" applyAlignment="1">
      <alignment horizontal="right"/>
    </xf>
    <xf numFmtId="41" fontId="15" fillId="0" borderId="2" xfId="0" applyNumberFormat="1" applyFont="1" applyBorder="1" applyAlignment="1">
      <alignment horizontal="right"/>
    </xf>
    <xf numFmtId="0" fontId="20" fillId="0" borderId="0" xfId="0" applyFont="1"/>
    <xf numFmtId="0" fontId="20" fillId="0" borderId="0" xfId="0" applyFont="1" applyAlignment="1">
      <alignment vertical="center" wrapText="1"/>
    </xf>
    <xf numFmtId="0" fontId="21" fillId="0" borderId="0" xfId="0" applyFont="1"/>
    <xf numFmtId="41" fontId="21" fillId="0" borderId="0" xfId="0" applyNumberFormat="1" applyFont="1" applyAlignment="1">
      <alignment horizontal="right"/>
    </xf>
    <xf numFmtId="3" fontId="21" fillId="0" borderId="0" xfId="0" applyNumberFormat="1" applyFont="1"/>
    <xf numFmtId="41" fontId="21" fillId="0" borderId="0" xfId="0" applyNumberFormat="1" applyFont="1"/>
    <xf numFmtId="0" fontId="18" fillId="0" borderId="0" xfId="0" applyFont="1"/>
    <xf numFmtId="0" fontId="22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41" fontId="18" fillId="0" borderId="1" xfId="0" applyNumberFormat="1" applyFont="1" applyBorder="1" applyAlignment="1">
      <alignment horizontal="right"/>
    </xf>
    <xf numFmtId="41" fontId="18" fillId="0" borderId="3" xfId="0" applyNumberFormat="1" applyFont="1" applyBorder="1" applyAlignment="1">
      <alignment horizontal="right"/>
    </xf>
    <xf numFmtId="0" fontId="19" fillId="0" borderId="0" xfId="0" applyFont="1" applyAlignment="1">
      <alignment vertical="center" wrapText="1"/>
    </xf>
    <xf numFmtId="166" fontId="21" fillId="0" borderId="0" xfId="0" applyNumberFormat="1" applyFont="1" applyAlignment="1">
      <alignment horizontal="right"/>
    </xf>
    <xf numFmtId="0" fontId="15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167" fontId="18" fillId="0" borderId="0" xfId="0" applyNumberFormat="1" applyFont="1" applyAlignment="1">
      <alignment horizontal="right"/>
    </xf>
    <xf numFmtId="167" fontId="18" fillId="0" borderId="0" xfId="0" applyNumberFormat="1" applyFont="1" applyAlignment="1">
      <alignment vertical="center"/>
    </xf>
    <xf numFmtId="0" fontId="15" fillId="0" borderId="0" xfId="0" applyFont="1" applyAlignment="1">
      <alignment horizontal="left" vertical="center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horizontal="right"/>
    </xf>
    <xf numFmtId="41" fontId="18" fillId="0" borderId="0" xfId="0" applyNumberFormat="1" applyFont="1" applyAlignment="1">
      <alignment vertical="center" wrapText="1"/>
    </xf>
    <xf numFmtId="41" fontId="11" fillId="0" borderId="0" xfId="0" applyNumberFormat="1" applyFont="1" applyAlignment="1">
      <alignment vertical="center" wrapText="1"/>
    </xf>
    <xf numFmtId="168" fontId="11" fillId="0" borderId="0" xfId="0" applyNumberFormat="1" applyFont="1"/>
    <xf numFmtId="4" fontId="11" fillId="0" borderId="0" xfId="0" applyNumberFormat="1" applyFont="1"/>
    <xf numFmtId="41" fontId="24" fillId="0" borderId="0" xfId="0" applyNumberFormat="1" applyFont="1"/>
    <xf numFmtId="0" fontId="25" fillId="0" borderId="0" xfId="0" applyFont="1"/>
    <xf numFmtId="0" fontId="25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horizontal="center"/>
    </xf>
    <xf numFmtId="0" fontId="25" fillId="3" borderId="0" xfId="0" applyFont="1" applyFill="1"/>
    <xf numFmtId="0" fontId="28" fillId="3" borderId="0" xfId="0" applyFont="1" applyFill="1"/>
    <xf numFmtId="0" fontId="27" fillId="3" borderId="0" xfId="0" applyFont="1" applyFill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9" fillId="4" borderId="0" xfId="0" applyFont="1" applyFill="1" applyAlignment="1">
      <alignment vertical="center" wrapText="1"/>
    </xf>
    <xf numFmtId="0" fontId="30" fillId="4" borderId="0" xfId="0" applyFont="1" applyFill="1" applyAlignment="1">
      <alignment vertical="center"/>
    </xf>
    <xf numFmtId="0" fontId="29" fillId="4" borderId="0" xfId="0" applyFont="1" applyFill="1" applyAlignment="1">
      <alignment horizontal="center"/>
    </xf>
    <xf numFmtId="0" fontId="30" fillId="4" borderId="0" xfId="0" applyFont="1" applyFill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/>
    </xf>
    <xf numFmtId="0" fontId="26" fillId="0" borderId="0" xfId="0" applyFont="1" applyAlignment="1">
      <alignment vertical="center" wrapText="1"/>
    </xf>
    <xf numFmtId="0" fontId="28" fillId="0" borderId="0" xfId="0" applyFont="1"/>
    <xf numFmtId="0" fontId="19" fillId="3" borderId="0" xfId="0" applyFont="1" applyFill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22" fillId="0" borderId="1" xfId="0" applyNumberFormat="1" applyFont="1" applyBorder="1" applyAlignment="1">
      <alignment horizontal="right"/>
    </xf>
    <xf numFmtId="165" fontId="22" fillId="0" borderId="1" xfId="0" applyNumberFormat="1" applyFont="1" applyBorder="1" applyAlignment="1">
      <alignment horizontal="right"/>
    </xf>
    <xf numFmtId="165" fontId="22" fillId="0" borderId="1" xfId="0" applyNumberFormat="1" applyFon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164" fontId="22" fillId="0" borderId="0" xfId="0" applyNumberFormat="1" applyFont="1" applyAlignment="1">
      <alignment horizontal="right" vertical="center" wrapText="1"/>
    </xf>
    <xf numFmtId="164" fontId="22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19" fillId="0" borderId="0" xfId="0" applyFont="1"/>
    <xf numFmtId="0" fontId="19" fillId="3" borderId="0" xfId="0" applyFont="1" applyFill="1"/>
    <xf numFmtId="41" fontId="28" fillId="0" borderId="0" xfId="0" applyNumberFormat="1" applyFont="1"/>
    <xf numFmtId="41" fontId="28" fillId="0" borderId="0" xfId="0" applyNumberFormat="1" applyFont="1" applyAlignment="1">
      <alignment horizontal="right"/>
    </xf>
    <xf numFmtId="0" fontId="23" fillId="0" borderId="0" xfId="0" applyFont="1"/>
    <xf numFmtId="0" fontId="23" fillId="3" borderId="0" xfId="0" applyFont="1" applyFill="1"/>
    <xf numFmtId="0" fontId="19" fillId="5" borderId="0" xfId="0" applyFont="1" applyFill="1" applyAlignment="1">
      <alignment vertical="center" wrapText="1"/>
    </xf>
    <xf numFmtId="0" fontId="28" fillId="5" borderId="0" xfId="0" applyFont="1" applyFill="1" applyAlignment="1">
      <alignment vertical="center" wrapText="1"/>
    </xf>
    <xf numFmtId="41" fontId="19" fillId="0" borderId="1" xfId="0" applyNumberFormat="1" applyFont="1" applyBorder="1" applyAlignment="1">
      <alignment horizontal="right"/>
    </xf>
    <xf numFmtId="0" fontId="23" fillId="5" borderId="0" xfId="0" applyFont="1" applyFill="1" applyAlignment="1">
      <alignment vertical="center" wrapText="1"/>
    </xf>
    <xf numFmtId="0" fontId="22" fillId="0" borderId="0" xfId="0" applyFont="1"/>
    <xf numFmtId="0" fontId="22" fillId="3" borderId="0" xfId="0" applyFont="1" applyFill="1"/>
    <xf numFmtId="0" fontId="22" fillId="0" borderId="0" xfId="0" applyFont="1" applyAlignment="1">
      <alignment wrapText="1"/>
    </xf>
    <xf numFmtId="0" fontId="28" fillId="0" borderId="0" xfId="0" applyFont="1" applyAlignment="1">
      <alignment vertical="center" wrapText="1"/>
    </xf>
    <xf numFmtId="3" fontId="28" fillId="0" borderId="0" xfId="0" applyNumberFormat="1" applyFont="1"/>
    <xf numFmtId="41" fontId="33" fillId="0" borderId="0" xfId="0" applyNumberFormat="1" applyFont="1"/>
    <xf numFmtId="41" fontId="28" fillId="0" borderId="0" xfId="0" applyNumberFormat="1" applyFont="1" applyAlignment="1">
      <alignment vertical="center" wrapText="1"/>
    </xf>
    <xf numFmtId="164" fontId="28" fillId="0" borderId="0" xfId="0" applyNumberFormat="1" applyFont="1"/>
    <xf numFmtId="0" fontId="25" fillId="0" borderId="0" xfId="0" applyFont="1" applyAlignment="1">
      <alignment horizontal="center"/>
    </xf>
    <xf numFmtId="165" fontId="22" fillId="0" borderId="0" xfId="0" applyNumberFormat="1" applyFont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28" fillId="3" borderId="0" xfId="0" applyFont="1" applyFill="1" applyAlignment="1">
      <alignment horizontal="center"/>
    </xf>
    <xf numFmtId="0" fontId="34" fillId="0" borderId="0" xfId="0" applyFont="1" applyAlignment="1">
      <alignment horizontal="left"/>
    </xf>
    <xf numFmtId="41" fontId="34" fillId="5" borderId="0" xfId="0" applyNumberFormat="1" applyFont="1" applyFill="1" applyAlignment="1">
      <alignment horizontal="right"/>
    </xf>
    <xf numFmtId="0" fontId="34" fillId="3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0" fontId="19" fillId="3" borderId="0" xfId="0" applyFont="1" applyFill="1" applyAlignment="1">
      <alignment horizontal="left"/>
    </xf>
    <xf numFmtId="0" fontId="28" fillId="0" borderId="0" xfId="0" applyFont="1" applyAlignment="1">
      <alignment horizontal="left" vertical="top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right" vertical="top"/>
    </xf>
    <xf numFmtId="0" fontId="28" fillId="3" borderId="0" xfId="0" applyFont="1" applyFill="1" applyAlignment="1">
      <alignment horizontal="left" vertical="top"/>
    </xf>
    <xf numFmtId="0" fontId="23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29" fillId="4" borderId="0" xfId="0" applyFont="1" applyFill="1" applyAlignment="1">
      <alignment vertical="center"/>
    </xf>
    <xf numFmtId="0" fontId="29" fillId="3" borderId="0" xfId="0" applyFont="1" applyFill="1" applyAlignment="1">
      <alignment horizontal="center"/>
    </xf>
    <xf numFmtId="0" fontId="35" fillId="4" borderId="0" xfId="0" applyFont="1" applyFill="1" applyAlignment="1">
      <alignment vertical="center"/>
    </xf>
    <xf numFmtId="0" fontId="25" fillId="3" borderId="0" xfId="0" applyFont="1" applyFill="1" applyAlignment="1">
      <alignment horizontal="center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wrapText="1"/>
    </xf>
    <xf numFmtId="0" fontId="19" fillId="0" borderId="0" xfId="0" applyFont="1" applyAlignment="1">
      <alignment horizontal="left" wrapText="1"/>
    </xf>
    <xf numFmtId="41" fontId="22" fillId="0" borderId="3" xfId="0" applyNumberFormat="1" applyFont="1" applyBorder="1" applyAlignment="1">
      <alignment horizontal="right"/>
    </xf>
    <xf numFmtId="41" fontId="28" fillId="3" borderId="0" xfId="0" applyNumberFormat="1" applyFont="1" applyFill="1" applyAlignment="1">
      <alignment horizontal="right"/>
    </xf>
    <xf numFmtId="0" fontId="28" fillId="5" borderId="0" xfId="0" applyFont="1" applyFill="1"/>
    <xf numFmtId="0" fontId="28" fillId="6" borderId="0" xfId="0" applyFont="1" applyFill="1"/>
    <xf numFmtId="0" fontId="28" fillId="6" borderId="0" xfId="0" applyFont="1" applyFill="1" applyAlignment="1">
      <alignment wrapText="1"/>
    </xf>
    <xf numFmtId="41" fontId="22" fillId="3" borderId="0" xfId="0" applyNumberFormat="1" applyFont="1" applyFill="1" applyAlignment="1">
      <alignment horizontal="right"/>
    </xf>
    <xf numFmtId="169" fontId="28" fillId="0" borderId="0" xfId="0" applyNumberFormat="1" applyFont="1"/>
    <xf numFmtId="0" fontId="22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170" fontId="28" fillId="0" borderId="0" xfId="0" applyNumberFormat="1" applyFont="1" applyAlignment="1">
      <alignment vertical="center"/>
    </xf>
    <xf numFmtId="3" fontId="28" fillId="0" borderId="0" xfId="0" applyNumberFormat="1" applyFont="1" applyAlignment="1">
      <alignment vertical="center"/>
    </xf>
    <xf numFmtId="0" fontId="19" fillId="3" borderId="0" xfId="0" applyFont="1" applyFill="1" applyAlignment="1">
      <alignment vertical="center"/>
    </xf>
    <xf numFmtId="41" fontId="28" fillId="3" borderId="0" xfId="0" applyNumberFormat="1" applyFont="1" applyFill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170" fontId="22" fillId="0" borderId="0" xfId="0" applyNumberFormat="1" applyFont="1" applyAlignment="1">
      <alignment vertical="center"/>
    </xf>
    <xf numFmtId="0" fontId="23" fillId="3" borderId="0" xfId="0" applyFont="1" applyFill="1" applyAlignment="1">
      <alignment vertical="center"/>
    </xf>
    <xf numFmtId="0" fontId="28" fillId="3" borderId="0" xfId="0" applyFont="1" applyFill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0" xfId="0" applyFont="1"/>
    <xf numFmtId="170" fontId="36" fillId="0" borderId="0" xfId="0" applyNumberFormat="1" applyFont="1"/>
    <xf numFmtId="172" fontId="28" fillId="0" borderId="0" xfId="0" applyNumberFormat="1" applyFont="1"/>
    <xf numFmtId="171" fontId="28" fillId="0" borderId="0" xfId="0" applyNumberFormat="1" applyFont="1"/>
    <xf numFmtId="170" fontId="28" fillId="5" borderId="0" xfId="0" applyNumberFormat="1" applyFont="1" applyFill="1"/>
    <xf numFmtId="0" fontId="28" fillId="0" borderId="0" xfId="0" applyFont="1" applyAlignment="1">
      <alignment horizontal="center" vertical="center"/>
    </xf>
    <xf numFmtId="3" fontId="28" fillId="3" borderId="0" xfId="0" applyNumberFormat="1" applyFont="1" applyFill="1"/>
    <xf numFmtId="3" fontId="28" fillId="0" borderId="1" xfId="0" applyNumberFormat="1" applyFont="1" applyBorder="1" applyAlignment="1">
      <alignment vertical="center"/>
    </xf>
    <xf numFmtId="3" fontId="22" fillId="0" borderId="0" xfId="0" applyNumberFormat="1" applyFont="1" applyAlignment="1">
      <alignment vertical="center"/>
    </xf>
    <xf numFmtId="170" fontId="36" fillId="5" borderId="0" xfId="0" applyNumberFormat="1" applyFont="1" applyFill="1"/>
    <xf numFmtId="0" fontId="36" fillId="3" borderId="0" xfId="0" applyFont="1" applyFill="1"/>
    <xf numFmtId="3" fontId="22" fillId="3" borderId="0" xfId="0" applyNumberFormat="1" applyFont="1" applyFill="1"/>
    <xf numFmtId="0" fontId="22" fillId="0" borderId="0" xfId="0" applyFont="1" applyAlignment="1">
      <alignment horizontal="left" vertical="center" wrapText="1"/>
    </xf>
    <xf numFmtId="170" fontId="28" fillId="6" borderId="0" xfId="0" applyNumberFormat="1" applyFont="1" applyFill="1"/>
    <xf numFmtId="170" fontId="28" fillId="6" borderId="1" xfId="0" applyNumberFormat="1" applyFont="1" applyFill="1" applyBorder="1"/>
    <xf numFmtId="0" fontId="22" fillId="5" borderId="0" xfId="0" applyFont="1" applyFill="1"/>
    <xf numFmtId="170" fontId="22" fillId="5" borderId="0" xfId="0" applyNumberFormat="1" applyFont="1" applyFill="1"/>
    <xf numFmtId="170" fontId="28" fillId="0" borderId="0" xfId="0" applyNumberFormat="1" applyFont="1"/>
    <xf numFmtId="170" fontId="28" fillId="5" borderId="1" xfId="0" applyNumberFormat="1" applyFont="1" applyFill="1" applyBorder="1"/>
    <xf numFmtId="0" fontId="22" fillId="6" borderId="0" xfId="0" applyFont="1" applyFill="1"/>
    <xf numFmtId="170" fontId="22" fillId="6" borderId="0" xfId="0" applyNumberFormat="1" applyFont="1" applyFill="1"/>
    <xf numFmtId="0" fontId="37" fillId="0" borderId="0" xfId="0" applyFont="1" applyAlignment="1">
      <alignment horizontal="left" vertical="center" wrapText="1"/>
    </xf>
    <xf numFmtId="0" fontId="28" fillId="6" borderId="0" xfId="0" applyFont="1" applyFill="1" applyAlignment="1">
      <alignment vertical="center"/>
    </xf>
    <xf numFmtId="171" fontId="28" fillId="0" borderId="0" xfId="0" applyNumberFormat="1" applyFont="1" applyAlignment="1">
      <alignment vertical="center"/>
    </xf>
    <xf numFmtId="0" fontId="28" fillId="5" borderId="0" xfId="0" applyFont="1" applyFill="1" applyAlignment="1">
      <alignment vertical="center"/>
    </xf>
    <xf numFmtId="171" fontId="28" fillId="0" borderId="1" xfId="0" applyNumberFormat="1" applyFont="1" applyBorder="1" applyAlignment="1">
      <alignment vertical="center"/>
    </xf>
    <xf numFmtId="0" fontId="22" fillId="5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171" fontId="22" fillId="0" borderId="0" xfId="0" applyNumberFormat="1" applyFont="1" applyAlignment="1">
      <alignment vertical="center"/>
    </xf>
    <xf numFmtId="41" fontId="22" fillId="3" borderId="0" xfId="0" applyNumberFormat="1" applyFont="1" applyFill="1" applyAlignment="1">
      <alignment vertical="center"/>
    </xf>
    <xf numFmtId="41" fontId="22" fillId="0" borderId="0" xfId="0" applyNumberFormat="1" applyFont="1"/>
    <xf numFmtId="0" fontId="28" fillId="6" borderId="0" xfId="0" applyFont="1" applyFill="1" applyAlignment="1">
      <alignment vertical="center" wrapText="1"/>
    </xf>
    <xf numFmtId="170" fontId="28" fillId="6" borderId="1" xfId="0" applyNumberFormat="1" applyFont="1" applyFill="1" applyBorder="1" applyAlignment="1">
      <alignment horizontal="right"/>
    </xf>
    <xf numFmtId="0" fontId="22" fillId="5" borderId="0" xfId="0" applyFont="1" applyFill="1" applyAlignment="1">
      <alignment vertical="center" wrapText="1"/>
    </xf>
    <xf numFmtId="0" fontId="22" fillId="6" borderId="0" xfId="0" applyFont="1" applyFill="1" applyAlignment="1">
      <alignment vertical="center"/>
    </xf>
    <xf numFmtId="170" fontId="28" fillId="5" borderId="1" xfId="0" applyNumberFormat="1" applyFont="1" applyFill="1" applyBorder="1" applyAlignment="1">
      <alignment horizontal="right"/>
    </xf>
    <xf numFmtId="0" fontId="22" fillId="6" borderId="0" xfId="0" applyFont="1" applyFill="1" applyAlignment="1">
      <alignment vertical="center" wrapText="1"/>
    </xf>
    <xf numFmtId="171" fontId="22" fillId="0" borderId="1" xfId="0" applyNumberFormat="1" applyFont="1" applyBorder="1" applyAlignment="1">
      <alignment vertical="center"/>
    </xf>
    <xf numFmtId="0" fontId="28" fillId="6" borderId="0" xfId="0" applyFont="1" applyFill="1" applyAlignment="1">
      <alignment vertical="top" wrapText="1"/>
    </xf>
    <xf numFmtId="170" fontId="28" fillId="6" borderId="0" xfId="0" applyNumberFormat="1" applyFont="1" applyFill="1" applyAlignment="1">
      <alignment horizontal="right"/>
    </xf>
    <xf numFmtId="0" fontId="28" fillId="5" borderId="0" xfId="0" applyFont="1" applyFill="1" applyAlignment="1">
      <alignment vertical="top" wrapText="1"/>
    </xf>
    <xf numFmtId="0" fontId="22" fillId="6" borderId="0" xfId="0" applyFont="1" applyFill="1" applyAlignment="1">
      <alignment vertical="top" wrapText="1"/>
    </xf>
    <xf numFmtId="170" fontId="22" fillId="6" borderId="0" xfId="0" applyNumberFormat="1" applyFont="1" applyFill="1" applyAlignment="1">
      <alignment horizontal="right"/>
    </xf>
    <xf numFmtId="170" fontId="22" fillId="6" borderId="1" xfId="0" applyNumberFormat="1" applyFont="1" applyFill="1" applyBorder="1" applyAlignment="1">
      <alignment horizontal="right"/>
    </xf>
    <xf numFmtId="0" fontId="28" fillId="6" borderId="0" xfId="0" applyFont="1" applyFill="1" applyAlignment="1">
      <alignment vertical="top"/>
    </xf>
    <xf numFmtId="0" fontId="19" fillId="6" borderId="0" xfId="0" applyFont="1" applyFill="1" applyAlignment="1">
      <alignment horizontal="center"/>
    </xf>
    <xf numFmtId="0" fontId="22" fillId="5" borderId="0" xfId="0" applyFont="1" applyFill="1" applyAlignment="1">
      <alignment vertical="top"/>
    </xf>
    <xf numFmtId="170" fontId="22" fillId="5" borderId="1" xfId="0" applyNumberFormat="1" applyFont="1" applyFill="1" applyBorder="1" applyAlignment="1">
      <alignment horizontal="right"/>
    </xf>
    <xf numFmtId="0" fontId="19" fillId="0" borderId="0" xfId="0" applyFont="1" applyAlignment="1">
      <alignment vertical="center"/>
    </xf>
    <xf numFmtId="173" fontId="22" fillId="6" borderId="0" xfId="0" applyNumberFormat="1" applyFont="1" applyFill="1" applyAlignment="1">
      <alignment horizontal="left"/>
    </xf>
    <xf numFmtId="173" fontId="22" fillId="6" borderId="0" xfId="0" applyNumberFormat="1" applyFont="1" applyFill="1" applyAlignment="1">
      <alignment horizontal="right"/>
    </xf>
    <xf numFmtId="173" fontId="28" fillId="5" borderId="0" xfId="0" applyNumberFormat="1" applyFont="1" applyFill="1" applyAlignment="1">
      <alignment horizontal="left"/>
    </xf>
    <xf numFmtId="173" fontId="28" fillId="5" borderId="0" xfId="0" applyNumberFormat="1" applyFont="1" applyFill="1" applyAlignment="1">
      <alignment horizontal="right"/>
    </xf>
    <xf numFmtId="173" fontId="28" fillId="6" borderId="0" xfId="0" applyNumberFormat="1" applyFont="1" applyFill="1" applyAlignment="1">
      <alignment horizontal="left"/>
    </xf>
    <xf numFmtId="173" fontId="28" fillId="6" borderId="0" xfId="0" applyNumberFormat="1" applyFont="1" applyFill="1" applyAlignment="1">
      <alignment horizontal="right"/>
    </xf>
    <xf numFmtId="4" fontId="28" fillId="0" borderId="0" xfId="0" applyNumberFormat="1" applyFont="1"/>
    <xf numFmtId="174" fontId="28" fillId="6" borderId="0" xfId="0" applyNumberFormat="1" applyFont="1" applyFill="1" applyAlignment="1">
      <alignment horizontal="right"/>
    </xf>
    <xf numFmtId="174" fontId="28" fillId="5" borderId="0" xfId="0" applyNumberFormat="1" applyFont="1" applyFill="1" applyAlignment="1">
      <alignment horizontal="right"/>
    </xf>
    <xf numFmtId="0" fontId="30" fillId="4" borderId="0" xfId="0" applyFont="1" applyFill="1" applyAlignment="1">
      <alignment wrapText="1"/>
    </xf>
    <xf numFmtId="0" fontId="30" fillId="4" borderId="0" xfId="0" applyFont="1" applyFill="1"/>
    <xf numFmtId="0" fontId="23" fillId="0" borderId="0" xfId="0" applyFont="1" applyAlignment="1">
      <alignment vertical="center"/>
    </xf>
    <xf numFmtId="175" fontId="28" fillId="6" borderId="0" xfId="0" applyNumberFormat="1" applyFont="1" applyFill="1"/>
    <xf numFmtId="0" fontId="29" fillId="4" borderId="0" xfId="0" applyFont="1" applyFill="1" applyAlignment="1">
      <alignment horizontal="left"/>
    </xf>
    <xf numFmtId="0" fontId="30" fillId="4" borderId="0" xfId="0" applyFont="1" applyFill="1" applyAlignment="1">
      <alignment horizontal="left"/>
    </xf>
    <xf numFmtId="0" fontId="38" fillId="4" borderId="0" xfId="0" applyFont="1" applyFill="1" applyAlignment="1">
      <alignment vertical="center" wrapText="1"/>
    </xf>
    <xf numFmtId="0" fontId="39" fillId="4" borderId="0" xfId="0" applyFont="1" applyFill="1" applyAlignment="1">
      <alignment horizontal="left"/>
    </xf>
    <xf numFmtId="0" fontId="29" fillId="0" borderId="0" xfId="0" applyFont="1"/>
    <xf numFmtId="0" fontId="28" fillId="3" borderId="0" xfId="0" applyFont="1" applyFill="1" applyAlignment="1">
      <alignment horizontal="left"/>
    </xf>
    <xf numFmtId="0" fontId="22" fillId="3" borderId="0" xfId="0" applyFont="1" applyFill="1" applyAlignment="1">
      <alignment horizontal="left"/>
    </xf>
    <xf numFmtId="41" fontId="22" fillId="3" borderId="0" xfId="0" applyNumberFormat="1" applyFont="1" applyFill="1" applyAlignment="1">
      <alignment horizontal="left"/>
    </xf>
    <xf numFmtId="0" fontId="22" fillId="6" borderId="0" xfId="0" applyFont="1" applyFill="1" applyAlignment="1">
      <alignment horizontal="left"/>
    </xf>
    <xf numFmtId="176" fontId="22" fillId="6" borderId="0" xfId="0" applyNumberFormat="1" applyFont="1" applyFill="1" applyAlignment="1">
      <alignment horizontal="left"/>
    </xf>
    <xf numFmtId="176" fontId="19" fillId="3" borderId="0" xfId="0" applyNumberFormat="1" applyFont="1" applyFill="1" applyAlignment="1">
      <alignment horizontal="left"/>
    </xf>
    <xf numFmtId="0" fontId="23" fillId="6" borderId="0" xfId="0" applyFont="1" applyFill="1" applyAlignment="1">
      <alignment horizontal="left"/>
    </xf>
    <xf numFmtId="0" fontId="28" fillId="6" borderId="0" xfId="0" applyFont="1" applyFill="1" applyAlignment="1">
      <alignment horizontal="left"/>
    </xf>
    <xf numFmtId="176" fontId="22" fillId="6" borderId="0" xfId="0" applyNumberFormat="1" applyFont="1" applyFill="1" applyAlignment="1">
      <alignment horizontal="right"/>
    </xf>
    <xf numFmtId="41" fontId="19" fillId="3" borderId="0" xfId="0" applyNumberFormat="1" applyFont="1" applyFill="1" applyAlignment="1">
      <alignment horizontal="left"/>
    </xf>
    <xf numFmtId="0" fontId="28" fillId="6" borderId="0" xfId="0" applyFont="1" applyFill="1" applyAlignment="1">
      <alignment horizontal="right"/>
    </xf>
    <xf numFmtId="176" fontId="28" fillId="6" borderId="0" xfId="0" applyNumberFormat="1" applyFont="1" applyFill="1" applyAlignment="1">
      <alignment horizontal="right"/>
    </xf>
    <xf numFmtId="0" fontId="28" fillId="3" borderId="0" xfId="0" applyFont="1" applyFill="1" applyAlignment="1">
      <alignment vertical="center" wrapText="1"/>
    </xf>
    <xf numFmtId="0" fontId="28" fillId="3" borderId="0" xfId="0" applyFont="1" applyFill="1" applyAlignment="1">
      <alignment horizontal="right"/>
    </xf>
    <xf numFmtId="176" fontId="28" fillId="3" borderId="0" xfId="0" applyNumberFormat="1" applyFont="1" applyFill="1" applyAlignment="1">
      <alignment horizontal="right"/>
    </xf>
    <xf numFmtId="172" fontId="28" fillId="3" borderId="0" xfId="0" applyNumberFormat="1" applyFont="1" applyFill="1" applyAlignment="1">
      <alignment horizontal="right"/>
    </xf>
    <xf numFmtId="172" fontId="28" fillId="6" borderId="0" xfId="0" applyNumberFormat="1" applyFont="1" applyFill="1" applyAlignment="1">
      <alignment horizontal="right"/>
    </xf>
    <xf numFmtId="0" fontId="19" fillId="6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 wrapText="1"/>
    </xf>
    <xf numFmtId="176" fontId="22" fillId="3" borderId="0" xfId="0" applyNumberFormat="1" applyFont="1" applyFill="1" applyAlignment="1">
      <alignment horizontal="right"/>
    </xf>
    <xf numFmtId="4" fontId="22" fillId="3" borderId="0" xfId="0" applyNumberFormat="1" applyFont="1" applyFill="1" applyAlignment="1">
      <alignment horizontal="right"/>
    </xf>
    <xf numFmtId="0" fontId="23" fillId="6" borderId="0" xfId="0" applyFont="1" applyFill="1" applyAlignment="1">
      <alignment vertical="center" wrapText="1"/>
    </xf>
    <xf numFmtId="0" fontId="22" fillId="5" borderId="0" xfId="0" applyFont="1" applyFill="1" applyAlignment="1">
      <alignment horizontal="left"/>
    </xf>
    <xf numFmtId="0" fontId="28" fillId="5" borderId="0" xfId="0" applyFont="1" applyFill="1" applyAlignment="1">
      <alignment horizontal="left"/>
    </xf>
    <xf numFmtId="176" fontId="28" fillId="5" borderId="0" xfId="0" applyNumberFormat="1" applyFont="1" applyFill="1" applyAlignment="1">
      <alignment horizontal="right"/>
    </xf>
    <xf numFmtId="172" fontId="28" fillId="5" borderId="0" xfId="0" applyNumberFormat="1" applyFont="1" applyFill="1" applyAlignment="1">
      <alignment horizontal="right"/>
    </xf>
    <xf numFmtId="0" fontId="40" fillId="0" borderId="0" xfId="0" applyFont="1"/>
    <xf numFmtId="9" fontId="28" fillId="0" borderId="0" xfId="0" applyNumberFormat="1" applyFont="1"/>
    <xf numFmtId="0" fontId="25" fillId="5" borderId="0" xfId="0" applyFont="1" applyFill="1"/>
    <xf numFmtId="0" fontId="25" fillId="5" borderId="0" xfId="0" applyFont="1" applyFill="1" applyAlignment="1">
      <alignment vertical="center" wrapText="1"/>
    </xf>
    <xf numFmtId="0" fontId="26" fillId="5" borderId="0" xfId="0" applyFont="1" applyFill="1" applyAlignment="1">
      <alignment vertical="center"/>
    </xf>
    <xf numFmtId="0" fontId="27" fillId="5" borderId="0" xfId="0" applyFont="1" applyFill="1" applyAlignment="1">
      <alignment horizontal="center"/>
    </xf>
    <xf numFmtId="0" fontId="29" fillId="5" borderId="0" xfId="0" applyFont="1" applyFill="1"/>
    <xf numFmtId="0" fontId="29" fillId="5" borderId="0" xfId="0" applyFont="1" applyFill="1" applyAlignment="1">
      <alignment vertical="center" wrapText="1"/>
    </xf>
    <xf numFmtId="0" fontId="30" fillId="5" borderId="0" xfId="0" applyFont="1" applyFill="1" applyAlignment="1">
      <alignment vertical="center"/>
    </xf>
    <xf numFmtId="0" fontId="29" fillId="5" borderId="0" xfId="0" applyFont="1" applyFill="1" applyAlignment="1">
      <alignment horizontal="center"/>
    </xf>
    <xf numFmtId="0" fontId="30" fillId="5" borderId="0" xfId="0" applyFont="1" applyFill="1" applyAlignment="1">
      <alignment horizontal="center"/>
    </xf>
    <xf numFmtId="0" fontId="29" fillId="5" borderId="0" xfId="0" applyFont="1" applyFill="1" applyAlignment="1">
      <alignment wrapText="1"/>
    </xf>
    <xf numFmtId="164" fontId="23" fillId="5" borderId="1" xfId="0" applyNumberFormat="1" applyFont="1" applyFill="1" applyBorder="1" applyAlignment="1">
      <alignment horizontal="right"/>
    </xf>
    <xf numFmtId="165" fontId="23" fillId="5" borderId="1" xfId="0" applyNumberFormat="1" applyFont="1" applyFill="1" applyBorder="1" applyAlignment="1">
      <alignment horizontal="center"/>
    </xf>
    <xf numFmtId="164" fontId="23" fillId="5" borderId="1" xfId="0" applyNumberFormat="1" applyFont="1" applyFill="1" applyBorder="1" applyAlignment="1">
      <alignment horizontal="center"/>
    </xf>
    <xf numFmtId="0" fontId="30" fillId="5" borderId="0" xfId="0" applyFont="1" applyFill="1"/>
    <xf numFmtId="0" fontId="19" fillId="5" borderId="0" xfId="0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8" fillId="5" borderId="0" xfId="0" applyFont="1" applyFill="1" applyAlignment="1">
      <alignment horizontal="center"/>
    </xf>
    <xf numFmtId="170" fontId="28" fillId="6" borderId="0" xfId="0" applyNumberFormat="1" applyFont="1" applyFill="1" applyAlignment="1">
      <alignment wrapText="1"/>
    </xf>
    <xf numFmtId="0" fontId="23" fillId="5" borderId="0" xfId="0" applyFont="1" applyFill="1"/>
    <xf numFmtId="170" fontId="28" fillId="0" borderId="0" xfId="0" applyNumberFormat="1" applyFont="1" applyAlignment="1">
      <alignment wrapText="1"/>
    </xf>
    <xf numFmtId="41" fontId="28" fillId="5" borderId="0" xfId="0" applyNumberFormat="1" applyFont="1" applyFill="1"/>
    <xf numFmtId="170" fontId="22" fillId="0" borderId="3" xfId="0" applyNumberFormat="1" applyFont="1" applyBorder="1" applyAlignment="1">
      <alignment wrapText="1"/>
    </xf>
    <xf numFmtId="41" fontId="22" fillId="5" borderId="0" xfId="0" applyNumberFormat="1" applyFont="1" applyFill="1"/>
    <xf numFmtId="0" fontId="8" fillId="7" borderId="0" xfId="0" applyFont="1" applyFill="1"/>
    <xf numFmtId="0" fontId="11" fillId="7" borderId="0" xfId="0" applyFont="1" applyFill="1"/>
    <xf numFmtId="0" fontId="17" fillId="7" borderId="0" xfId="0" applyFont="1" applyFill="1" applyAlignment="1">
      <alignment horizontal="center"/>
    </xf>
    <xf numFmtId="0" fontId="17" fillId="7" borderId="0" xfId="0" applyFont="1" applyFill="1"/>
    <xf numFmtId="0" fontId="15" fillId="7" borderId="0" xfId="0" applyFont="1" applyFill="1"/>
    <xf numFmtId="0" fontId="20" fillId="7" borderId="0" xfId="0" applyFont="1" applyFill="1"/>
    <xf numFmtId="0" fontId="21" fillId="7" borderId="0" xfId="0" applyFont="1" applyFill="1"/>
    <xf numFmtId="0" fontId="18" fillId="7" borderId="0" xfId="0" applyFont="1" applyFill="1"/>
    <xf numFmtId="0" fontId="15" fillId="7" borderId="0" xfId="0" applyFont="1" applyFill="1" applyAlignment="1">
      <alignment horizontal="left"/>
    </xf>
    <xf numFmtId="0" fontId="18" fillId="7" borderId="0" xfId="0" applyFont="1" applyFill="1" applyAlignment="1">
      <alignment wrapText="1"/>
    </xf>
    <xf numFmtId="0" fontId="0" fillId="7" borderId="0" xfId="0" applyFill="1"/>
    <xf numFmtId="0" fontId="28" fillId="8" borderId="0" xfId="0" applyFont="1" applyFill="1"/>
    <xf numFmtId="0" fontId="27" fillId="8" borderId="0" xfId="0" applyFont="1" applyFill="1" applyAlignment="1">
      <alignment horizontal="center"/>
    </xf>
    <xf numFmtId="0" fontId="26" fillId="8" borderId="0" xfId="0" applyFont="1" applyFill="1" applyAlignment="1">
      <alignment vertical="center"/>
    </xf>
    <xf numFmtId="0" fontId="22" fillId="8" borderId="0" xfId="0" applyFont="1" applyFill="1" applyAlignment="1">
      <alignment horizontal="center"/>
    </xf>
    <xf numFmtId="0" fontId="22" fillId="8" borderId="0" xfId="0" applyFont="1" applyFill="1"/>
    <xf numFmtId="41" fontId="28" fillId="8" borderId="0" xfId="0" applyNumberFormat="1" applyFont="1" applyFill="1"/>
    <xf numFmtId="0" fontId="0" fillId="8" borderId="0" xfId="0" applyFill="1"/>
    <xf numFmtId="0" fontId="44" fillId="5" borderId="0" xfId="0" applyFont="1" applyFill="1" applyAlignment="1">
      <alignment horizontal="left" vertical="center" wrapText="1"/>
    </xf>
    <xf numFmtId="0" fontId="19" fillId="10" borderId="0" xfId="0" applyFont="1" applyFill="1" applyAlignment="1">
      <alignment vertical="center" wrapText="1"/>
    </xf>
    <xf numFmtId="0" fontId="28" fillId="11" borderId="0" xfId="0" applyFont="1" applyFill="1"/>
    <xf numFmtId="41" fontId="19" fillId="10" borderId="0" xfId="0" applyNumberFormat="1" applyFont="1" applyFill="1" applyAlignment="1">
      <alignment horizontal="right"/>
    </xf>
    <xf numFmtId="0" fontId="23" fillId="10" borderId="0" xfId="0" applyFont="1" applyFill="1" applyAlignment="1">
      <alignment vertical="center" wrapText="1"/>
    </xf>
    <xf numFmtId="41" fontId="23" fillId="10" borderId="4" xfId="0" applyNumberFormat="1" applyFont="1" applyFill="1" applyBorder="1" applyAlignment="1">
      <alignment horizontal="right"/>
    </xf>
    <xf numFmtId="0" fontId="34" fillId="0" borderId="0" xfId="0" applyFont="1" applyAlignment="1">
      <alignment horizontal="left" vertical="center" wrapText="1"/>
    </xf>
    <xf numFmtId="41" fontId="34" fillId="0" borderId="0" xfId="0" applyNumberFormat="1" applyFont="1" applyAlignment="1">
      <alignment horizontal="right"/>
    </xf>
    <xf numFmtId="0" fontId="19" fillId="9" borderId="0" xfId="0" applyFont="1" applyFill="1" applyAlignment="1">
      <alignment vertical="center" wrapText="1"/>
    </xf>
    <xf numFmtId="41" fontId="19" fillId="9" borderId="0" xfId="0" applyNumberFormat="1" applyFont="1" applyFill="1" applyAlignment="1">
      <alignment horizontal="right"/>
    </xf>
    <xf numFmtId="0" fontId="34" fillId="5" borderId="0" xfId="0" applyFont="1" applyFill="1" applyAlignment="1">
      <alignment horizontal="left" vertical="center" wrapText="1"/>
    </xf>
    <xf numFmtId="41" fontId="19" fillId="0" borderId="0" xfId="0" applyNumberFormat="1" applyFont="1" applyAlignment="1">
      <alignment horizontal="right"/>
    </xf>
    <xf numFmtId="41" fontId="34" fillId="0" borderId="6" xfId="0" applyNumberFormat="1" applyFont="1" applyBorder="1" applyAlignment="1">
      <alignment horizontal="right"/>
    </xf>
    <xf numFmtId="41" fontId="34" fillId="5" borderId="7" xfId="0" applyNumberFormat="1" applyFont="1" applyFill="1" applyBorder="1" applyAlignment="1">
      <alignment horizontal="right"/>
    </xf>
    <xf numFmtId="41" fontId="19" fillId="9" borderId="7" xfId="0" applyNumberFormat="1" applyFont="1" applyFill="1" applyBorder="1" applyAlignment="1">
      <alignment horizontal="right"/>
    </xf>
    <xf numFmtId="0" fontId="23" fillId="12" borderId="0" xfId="0" applyFont="1" applyFill="1" applyAlignment="1">
      <alignment vertical="center" wrapText="1"/>
    </xf>
    <xf numFmtId="0" fontId="19" fillId="12" borderId="0" xfId="0" applyFont="1" applyFill="1" applyAlignment="1">
      <alignment vertical="center" wrapText="1"/>
    </xf>
    <xf numFmtId="41" fontId="19" fillId="10" borderId="1" xfId="0" applyNumberFormat="1" applyFont="1" applyFill="1" applyBorder="1" applyAlignment="1">
      <alignment horizontal="right"/>
    </xf>
    <xf numFmtId="0" fontId="34" fillId="10" borderId="0" xfId="0" applyFont="1" applyFill="1" applyAlignment="1">
      <alignment horizontal="left" vertical="center" wrapText="1"/>
    </xf>
    <xf numFmtId="41" fontId="34" fillId="10" borderId="0" xfId="0" applyNumberFormat="1" applyFont="1" applyFill="1" applyAlignment="1">
      <alignment horizontal="right"/>
    </xf>
    <xf numFmtId="0" fontId="23" fillId="11" borderId="0" xfId="0" applyFont="1" applyFill="1" applyAlignment="1">
      <alignment vertical="center" wrapText="1"/>
    </xf>
    <xf numFmtId="41" fontId="23" fillId="10" borderId="3" xfId="0" applyNumberFormat="1" applyFont="1" applyFill="1" applyBorder="1" applyAlignment="1">
      <alignment horizontal="right"/>
    </xf>
    <xf numFmtId="41" fontId="23" fillId="11" borderId="5" xfId="0" applyNumberFormat="1" applyFont="1" applyFill="1" applyBorder="1" applyAlignment="1">
      <alignment horizontal="right"/>
    </xf>
    <xf numFmtId="0" fontId="23" fillId="13" borderId="0" xfId="0" applyFont="1" applyFill="1" applyAlignment="1">
      <alignment vertical="center" wrapText="1"/>
    </xf>
    <xf numFmtId="0" fontId="28" fillId="7" borderId="0" xfId="0" applyFont="1" applyFill="1"/>
    <xf numFmtId="0" fontId="23" fillId="13" borderId="0" xfId="0" applyFont="1" applyFill="1" applyAlignment="1">
      <alignment horizontal="right"/>
    </xf>
    <xf numFmtId="0" fontId="34" fillId="13" borderId="0" xfId="0" applyFont="1" applyFill="1" applyAlignment="1">
      <alignment horizontal="left" vertical="center" wrapText="1"/>
    </xf>
    <xf numFmtId="41" fontId="34" fillId="13" borderId="0" xfId="0" applyNumberFormat="1" applyFont="1" applyFill="1" applyAlignment="1">
      <alignment horizontal="right"/>
    </xf>
    <xf numFmtId="0" fontId="19" fillId="13" borderId="0" xfId="0" applyFont="1" applyFill="1" applyAlignment="1">
      <alignment vertical="center" wrapText="1"/>
    </xf>
    <xf numFmtId="0" fontId="34" fillId="7" borderId="0" xfId="0" applyFont="1" applyFill="1" applyAlignment="1">
      <alignment horizontal="left" vertical="center" wrapText="1"/>
    </xf>
    <xf numFmtId="0" fontId="19" fillId="7" borderId="0" xfId="0" applyFont="1" applyFill="1" applyAlignment="1">
      <alignment vertical="center" wrapText="1"/>
    </xf>
    <xf numFmtId="0" fontId="23" fillId="7" borderId="0" xfId="0" applyFont="1" applyFill="1" applyAlignment="1">
      <alignment vertical="center" wrapText="1"/>
    </xf>
    <xf numFmtId="41" fontId="19" fillId="13" borderId="0" xfId="0" applyNumberFormat="1" applyFont="1" applyFill="1" applyAlignment="1">
      <alignment horizontal="right"/>
    </xf>
    <xf numFmtId="41" fontId="34" fillId="7" borderId="0" xfId="0" applyNumberFormat="1" applyFont="1" applyFill="1" applyAlignment="1">
      <alignment horizontal="right"/>
    </xf>
    <xf numFmtId="41" fontId="19" fillId="7" borderId="0" xfId="0" applyNumberFormat="1" applyFont="1" applyFill="1" applyAlignment="1">
      <alignment horizontal="right"/>
    </xf>
    <xf numFmtId="41" fontId="23" fillId="7" borderId="1" xfId="0" applyNumberFormat="1" applyFont="1" applyFill="1" applyBorder="1" applyAlignment="1">
      <alignment horizontal="right"/>
    </xf>
    <xf numFmtId="0" fontId="23" fillId="7" borderId="1" xfId="0" applyFont="1" applyFill="1" applyBorder="1" applyAlignment="1">
      <alignment horizontal="right"/>
    </xf>
    <xf numFmtId="41" fontId="23" fillId="7" borderId="0" xfId="0" applyNumberFormat="1" applyFont="1" applyFill="1" applyAlignment="1">
      <alignment horizontal="right"/>
    </xf>
    <xf numFmtId="0" fontId="19" fillId="7" borderId="0" xfId="0" applyFont="1" applyFill="1" applyAlignment="1">
      <alignment horizontal="right"/>
    </xf>
    <xf numFmtId="0" fontId="23" fillId="7" borderId="0" xfId="0" applyFont="1" applyFill="1" applyAlignment="1">
      <alignment horizontal="right"/>
    </xf>
    <xf numFmtId="170" fontId="28" fillId="11" borderId="0" xfId="0" applyNumberFormat="1" applyFont="1" applyFill="1" applyAlignment="1">
      <alignment vertical="center"/>
    </xf>
    <xf numFmtId="3" fontId="28" fillId="11" borderId="0" xfId="0" applyNumberFormat="1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34" fillId="10" borderId="0" xfId="0" applyFont="1" applyFill="1" applyAlignment="1">
      <alignment vertical="center" wrapText="1"/>
    </xf>
    <xf numFmtId="0" fontId="32" fillId="11" borderId="0" xfId="0" applyFont="1" applyFill="1" applyAlignment="1">
      <alignment vertical="center"/>
    </xf>
    <xf numFmtId="170" fontId="32" fillId="11" borderId="2" xfId="0" applyNumberFormat="1" applyFont="1" applyFill="1" applyBorder="1" applyAlignment="1">
      <alignment vertical="center"/>
    </xf>
    <xf numFmtId="3" fontId="32" fillId="11" borderId="2" xfId="0" applyNumberFormat="1" applyFont="1" applyFill="1" applyBorder="1" applyAlignment="1">
      <alignment vertical="center"/>
    </xf>
    <xf numFmtId="0" fontId="19" fillId="14" borderId="0" xfId="0" applyFont="1" applyFill="1" applyAlignment="1">
      <alignment vertical="center" wrapText="1"/>
    </xf>
    <xf numFmtId="170" fontId="32" fillId="7" borderId="1" xfId="0" applyNumberFormat="1" applyFont="1" applyFill="1" applyBorder="1" applyAlignment="1">
      <alignment vertical="center"/>
    </xf>
    <xf numFmtId="170" fontId="28" fillId="7" borderId="0" xfId="0" applyNumberFormat="1" applyFont="1" applyFill="1" applyAlignment="1">
      <alignment vertical="center"/>
    </xf>
    <xf numFmtId="3" fontId="28" fillId="7" borderId="0" xfId="0" applyNumberFormat="1" applyFont="1" applyFill="1" applyAlignment="1">
      <alignment vertical="center"/>
    </xf>
    <xf numFmtId="0" fontId="23" fillId="14" borderId="0" xfId="0" applyFont="1" applyFill="1" applyAlignment="1">
      <alignment vertical="center" wrapText="1"/>
    </xf>
    <xf numFmtId="3" fontId="22" fillId="11" borderId="3" xfId="0" applyNumberFormat="1" applyFont="1" applyFill="1" applyBorder="1" applyAlignment="1">
      <alignment vertical="center"/>
    </xf>
    <xf numFmtId="0" fontId="22" fillId="11" borderId="3" xfId="0" applyFont="1" applyFill="1" applyBorder="1" applyAlignment="1">
      <alignment vertical="center"/>
    </xf>
    <xf numFmtId="0" fontId="19" fillId="7" borderId="0" xfId="0" applyFont="1" applyFill="1"/>
    <xf numFmtId="0" fontId="34" fillId="14" borderId="0" xfId="0" applyFont="1" applyFill="1" applyAlignment="1">
      <alignment vertical="center" wrapText="1"/>
    </xf>
    <xf numFmtId="0" fontId="32" fillId="7" borderId="0" xfId="0" applyFont="1" applyFill="1" applyAlignment="1">
      <alignment vertical="center"/>
    </xf>
    <xf numFmtId="3" fontId="32" fillId="7" borderId="1" xfId="0" applyNumberFormat="1" applyFont="1" applyFill="1" applyBorder="1" applyAlignment="1">
      <alignment vertical="center"/>
    </xf>
    <xf numFmtId="0" fontId="28" fillId="7" borderId="0" xfId="0" applyFont="1" applyFill="1" applyAlignment="1">
      <alignment vertical="center"/>
    </xf>
    <xf numFmtId="41" fontId="28" fillId="7" borderId="0" xfId="0" applyNumberFormat="1" applyFont="1" applyFill="1"/>
    <xf numFmtId="0" fontId="22" fillId="13" borderId="0" xfId="0" applyFont="1" applyFill="1" applyAlignment="1">
      <alignment vertical="center"/>
    </xf>
    <xf numFmtId="171" fontId="22" fillId="7" borderId="1" xfId="0" applyNumberFormat="1" applyFont="1" applyFill="1" applyBorder="1" applyAlignment="1">
      <alignment vertical="center"/>
    </xf>
    <xf numFmtId="0" fontId="22" fillId="14" borderId="0" xfId="0" applyFont="1" applyFill="1" applyAlignment="1">
      <alignment wrapText="1"/>
    </xf>
    <xf numFmtId="0" fontId="22" fillId="14" borderId="0" xfId="0" applyFont="1" applyFill="1" applyAlignment="1">
      <alignment horizontal="left" vertical="top"/>
    </xf>
    <xf numFmtId="0" fontId="28" fillId="14" borderId="0" xfId="0" applyFont="1" applyFill="1" applyAlignment="1">
      <alignment wrapText="1"/>
    </xf>
    <xf numFmtId="41" fontId="28" fillId="14" borderId="0" xfId="0" applyNumberFormat="1" applyFont="1" applyFill="1" applyAlignment="1">
      <alignment horizontal="right"/>
    </xf>
    <xf numFmtId="0" fontId="28" fillId="7" borderId="0" xfId="0" applyFont="1" applyFill="1" applyAlignment="1">
      <alignment wrapText="1"/>
    </xf>
    <xf numFmtId="41" fontId="28" fillId="7" borderId="0" xfId="0" applyNumberFormat="1" applyFont="1" applyFill="1" applyAlignment="1">
      <alignment horizontal="right"/>
    </xf>
    <xf numFmtId="0" fontId="22" fillId="7" borderId="0" xfId="0" applyFont="1" applyFill="1" applyAlignment="1">
      <alignment wrapText="1"/>
    </xf>
    <xf numFmtId="0" fontId="28" fillId="13" borderId="0" xfId="0" applyFont="1" applyFill="1" applyAlignment="1">
      <alignment wrapText="1"/>
    </xf>
    <xf numFmtId="0" fontId="28" fillId="11" borderId="0" xfId="0" applyFont="1" applyFill="1" applyAlignment="1">
      <alignment wrapText="1"/>
    </xf>
    <xf numFmtId="41" fontId="28" fillId="11" borderId="0" xfId="0" applyNumberFormat="1" applyFont="1" applyFill="1" applyAlignment="1">
      <alignment horizontal="right"/>
    </xf>
    <xf numFmtId="41" fontId="28" fillId="10" borderId="0" xfId="0" applyNumberFormat="1" applyFont="1" applyFill="1" applyAlignment="1">
      <alignment horizontal="right"/>
    </xf>
    <xf numFmtId="0" fontId="28" fillId="10" borderId="0" xfId="0" applyFont="1" applyFill="1" applyAlignment="1">
      <alignment wrapText="1"/>
    </xf>
    <xf numFmtId="0" fontId="19" fillId="11" borderId="0" xfId="0" applyFont="1" applyFill="1" applyAlignment="1">
      <alignment wrapText="1"/>
    </xf>
    <xf numFmtId="0" fontId="28" fillId="15" borderId="0" xfId="0" applyFont="1" applyFill="1" applyAlignment="1">
      <alignment wrapText="1"/>
    </xf>
    <xf numFmtId="0" fontId="22" fillId="11" borderId="0" xfId="0" applyFont="1" applyFill="1" applyAlignment="1">
      <alignment wrapText="1"/>
    </xf>
    <xf numFmtId="41" fontId="22" fillId="10" borderId="4" xfId="0" applyNumberFormat="1" applyFont="1" applyFill="1" applyBorder="1" applyAlignment="1">
      <alignment horizontal="right"/>
    </xf>
    <xf numFmtId="41" fontId="22" fillId="14" borderId="8" xfId="0" applyNumberFormat="1" applyFont="1" applyFill="1" applyBorder="1" applyAlignment="1">
      <alignment horizontal="right"/>
    </xf>
    <xf numFmtId="41" fontId="22" fillId="10" borderId="8" xfId="0" applyNumberFormat="1" applyFont="1" applyFill="1" applyBorder="1" applyAlignment="1">
      <alignment horizontal="right"/>
    </xf>
    <xf numFmtId="41" fontId="22" fillId="14" borderId="6" xfId="0" applyNumberFormat="1" applyFont="1" applyFill="1" applyBorder="1" applyAlignment="1">
      <alignment horizontal="right"/>
    </xf>
    <xf numFmtId="0" fontId="22" fillId="10" borderId="0" xfId="0" applyFont="1" applyFill="1" applyAlignment="1">
      <alignment wrapText="1"/>
    </xf>
    <xf numFmtId="41" fontId="22" fillId="11" borderId="9" xfId="0" applyNumberFormat="1" applyFont="1" applyFill="1" applyBorder="1" applyAlignment="1">
      <alignment horizontal="right"/>
    </xf>
    <xf numFmtId="0" fontId="1" fillId="0" borderId="0" xfId="2" applyFont="1"/>
    <xf numFmtId="0" fontId="2" fillId="0" borderId="0" xfId="2" applyFont="1"/>
    <xf numFmtId="0" fontId="42" fillId="0" borderId="0" xfId="2"/>
    <xf numFmtId="0" fontId="3" fillId="0" borderId="0" xfId="2" applyFont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/>
    </xf>
    <xf numFmtId="0" fontId="6" fillId="0" borderId="0" xfId="2" applyFont="1" applyAlignment="1">
      <alignment horizontal="left"/>
    </xf>
    <xf numFmtId="0" fontId="7" fillId="0" borderId="0" xfId="2" applyFont="1" applyAlignment="1">
      <alignment horizontal="right"/>
    </xf>
    <xf numFmtId="177" fontId="28" fillId="3" borderId="0" xfId="3" applyNumberFormat="1" applyFont="1" applyFill="1"/>
    <xf numFmtId="177" fontId="23" fillId="3" borderId="0" xfId="3" applyNumberFormat="1" applyFont="1" applyFill="1" applyAlignment="1">
      <alignment vertical="center"/>
    </xf>
    <xf numFmtId="177" fontId="28" fillId="0" borderId="0" xfId="3" applyNumberFormat="1" applyFont="1"/>
    <xf numFmtId="178" fontId="28" fillId="6" borderId="0" xfId="3" applyNumberFormat="1" applyFont="1" applyFill="1" applyAlignment="1">
      <alignment horizontal="right"/>
    </xf>
    <xf numFmtId="178" fontId="28" fillId="5" borderId="0" xfId="3" applyNumberFormat="1" applyFont="1" applyFill="1" applyAlignment="1">
      <alignment horizontal="right"/>
    </xf>
    <xf numFmtId="178" fontId="22" fillId="6" borderId="2" xfId="3" applyNumberFormat="1" applyFont="1" applyFill="1" applyBorder="1" applyAlignment="1">
      <alignment horizontal="right"/>
    </xf>
    <xf numFmtId="178" fontId="28" fillId="0" borderId="0" xfId="3" applyNumberFormat="1" applyFont="1"/>
    <xf numFmtId="0" fontId="43" fillId="0" borderId="0" xfId="1" applyAlignment="1">
      <alignment horizontal="left"/>
    </xf>
    <xf numFmtId="0" fontId="43" fillId="0" borderId="0" xfId="1"/>
    <xf numFmtId="0" fontId="6" fillId="0" borderId="0" xfId="2" applyFont="1" applyAlignment="1">
      <alignment horizontal="left"/>
    </xf>
    <xf numFmtId="0" fontId="42" fillId="0" borderId="0" xfId="2"/>
    <xf numFmtId="0" fontId="5" fillId="0" borderId="0" xfId="2" applyFont="1" applyAlignment="1">
      <alignment horizontal="center"/>
    </xf>
    <xf numFmtId="0" fontId="5" fillId="2" borderId="0" xfId="2" applyFont="1" applyFill="1" applyAlignment="1">
      <alignment horizontal="center"/>
    </xf>
    <xf numFmtId="0" fontId="3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22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</cellXfs>
  <cellStyles count="4">
    <cellStyle name="Comma" xfId="3" builtinId="3"/>
    <cellStyle name="Hyperlink" xfId="1" builtinId="8"/>
    <cellStyle name="Normal" xfId="0" builtinId="0"/>
    <cellStyle name="Normal 2" xfId="2" xr:uid="{A5282989-68A2-A543-9CCF-E4A627602E6B}"/>
  </cellStyles>
  <dxfs count="7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  <numFmt numFmtId="33" formatCode="_-* #,##0_-;\-* #,##0_-;_-* &quot;-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</dxf>
    <dxf>
      <font>
        <sz val="9"/>
        <color theme="1"/>
        <name val="Helvetica"/>
        <family val="2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  <fill>
        <patternFill patternType="solid">
          <fgColor indexed="64"/>
          <bgColor theme="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  <numFmt numFmtId="33" formatCode="_-* #,##0_-;\-* #,##0_-;_-* &quot;-&quot;_-;_-@_-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  <numFmt numFmtId="33" formatCode="_-* #,##0_-;\-* #,##0_-;_-* &quot;-&quot;_-;_-@_-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  <numFmt numFmtId="33" formatCode="_-* #,##0_-;\-* #,##0_-;_-* &quot;-&quot;_-;_-@_-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  <numFmt numFmtId="33" formatCode="_-* #,##0_-;\-* #,##0_-;_-* &quot;-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Helvetica"/>
        <family val="2"/>
        <scheme val="none"/>
      </font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</dxfs>
  <tableStyles count="16">
    <tableStyle name="Profit or loss (Resultado) - qu-style" pivot="0" count="2" xr9:uid="{00000000-0011-0000-FFFF-FFFF00000000}">
      <tableStyleElement type="firstRowStripe" dxfId="71"/>
      <tableStyleElement type="secondRowStripe" dxfId="70"/>
    </tableStyle>
    <tableStyle name="Profit or loss (Resultado)-accu-style" pivot="0" count="2" xr9:uid="{00000000-0011-0000-FFFF-FFFF01000000}">
      <tableStyleElement type="firstRowStripe" dxfId="69"/>
      <tableStyleElement type="secondRowStripe" dxfId="68"/>
    </tableStyle>
    <tableStyle name="Financial Position (Balanços Pa-style" pivot="0" count="2" xr9:uid="{00000000-0011-0000-FFFF-FFFF02000000}">
      <tableStyleElement type="firstRowStripe" dxfId="67"/>
      <tableStyleElement type="secondRowStripe" dxfId="66"/>
    </tableStyle>
    <tableStyle name="Cash Flow (fluxo de caixa)-style" pivot="0" count="2" xr9:uid="{00000000-0011-0000-FFFF-FFFF03000000}">
      <tableStyleElement type="firstRowStripe" dxfId="65"/>
      <tableStyleElement type="secondRowStripe" dxfId="64"/>
    </tableStyle>
    <tableStyle name="Revenue breakdown (Abetura das -style" pivot="0" count="2" xr9:uid="{00000000-0011-0000-FFFF-FFFF04000000}">
      <tableStyleElement type="firstRowStripe" dxfId="63"/>
      <tableStyleElement type="secondRowStripe" dxfId="62"/>
    </tableStyle>
    <tableStyle name="Expenses breakdown (Abetura das-style" pivot="0" count="2" xr9:uid="{00000000-0011-0000-FFFF-FFFF05000000}">
      <tableStyleElement type="firstRowStripe" dxfId="61"/>
      <tableStyleElement type="secondRowStripe" dxfId="60"/>
    </tableStyle>
    <tableStyle name="Expenses breakdown (Abetura das-style 2" pivot="0" count="2" xr9:uid="{00000000-0011-0000-FFFF-FFFF06000000}">
      <tableStyleElement type="firstRowStripe" dxfId="59"/>
      <tableStyleElement type="secondRowStripe" dxfId="58"/>
    </tableStyle>
    <tableStyle name="Expenses breakdown (Abetura das-style 3" pivot="0" count="2" xr9:uid="{00000000-0011-0000-FFFF-FFFF07000000}">
      <tableStyleElement type="firstRowStripe" dxfId="57"/>
      <tableStyleElement type="secondRowStripe" dxfId="56"/>
    </tableStyle>
    <tableStyle name="Expenses breakdown (Abetura das-style 4" pivot="0" count="2" xr9:uid="{00000000-0011-0000-FFFF-FFFF08000000}">
      <tableStyleElement type="firstRowStripe" dxfId="55"/>
      <tableStyleElement type="secondRowStripe" dxfId="54"/>
    </tableStyle>
    <tableStyle name="Expenses breakdown (Abetura das-style 5" pivot="0" count="2" xr9:uid="{00000000-0011-0000-FFFF-FFFF09000000}">
      <tableStyleElement type="firstRowStripe" dxfId="53"/>
      <tableStyleElement type="secondRowStripe" dxfId="52"/>
    </tableStyle>
    <tableStyle name="Expenses breakdown (Abetura das-style 6" pivot="0" count="2" xr9:uid="{00000000-0011-0000-FFFF-FFFF0A000000}">
      <tableStyleElement type="firstRowStripe" dxfId="51"/>
      <tableStyleElement type="secondRowStripe" dxfId="50"/>
    </tableStyle>
    <tableStyle name="Expenses breakdown (Abetura das-style 7" pivot="0" count="2" xr9:uid="{00000000-0011-0000-FFFF-FFFF0B000000}">
      <tableStyleElement type="firstRowStripe" dxfId="49"/>
      <tableStyleElement type="secondRowStripe" dxfId="48"/>
    </tableStyle>
    <tableStyle name="Expenses breakdown (Abetura das-style 8" pivot="0" count="2" xr9:uid="{00000000-0011-0000-FFFF-FFFF0C000000}">
      <tableStyleElement type="firstRowStripe" dxfId="47"/>
      <tableStyleElement type="secondRowStripe" dxfId="46"/>
    </tableStyle>
    <tableStyle name="Credit operations (Operações de-style" pivot="0" count="2" xr9:uid="{00000000-0011-0000-FFFF-FFFF0D000000}">
      <tableStyleElement type="firstRowStripe" dxfId="45"/>
      <tableStyleElement type="secondRowStripe" dxfId="44"/>
    </tableStyle>
    <tableStyle name="Credit operations (Operações de-style 2" pivot="0" count="2" xr9:uid="{00000000-0011-0000-FFFF-FFFF0E000000}">
      <tableStyleElement type="firstRowStripe" dxfId="43"/>
      <tableStyleElement type="secondRowStripe" dxfId="42"/>
    </tableStyle>
    <tableStyle name="NPLs (Inadimplência)-style" pivot="0" count="2" xr9:uid="{00000000-0011-0000-FFFF-FFFF0F000000}">
      <tableStyleElement type="firstRowStripe" dxfId="41"/>
      <tableStyleElement type="secondRowStripe" dxfId="40"/>
    </tableStyle>
  </tableStyles>
  <colors>
    <mruColors>
      <color rgb="FFE8E7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400050</xdr:colOff>
      <xdr:row>0</xdr:row>
      <xdr:rowOff>85725</xdr:rowOff>
    </xdr:from>
    <xdr:ext cx="5991225" cy="33432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12767DA1-5477-5243-B344-5A2CAFCCE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92550" y="85725"/>
          <a:ext cx="5991225" cy="33432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400050</xdr:colOff>
      <xdr:row>0</xdr:row>
      <xdr:rowOff>85725</xdr:rowOff>
    </xdr:from>
    <xdr:ext cx="2209800" cy="334327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E0499CEF-9EED-0C49-A142-CEFF50323B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166350" y="85725"/>
          <a:ext cx="2209800" cy="3343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85725</xdr:rowOff>
    </xdr:from>
    <xdr:ext cx="3295650" cy="3343275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68D2BE23-9EBA-1D49-B59D-14790C4843F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1150" y="85725"/>
          <a:ext cx="3295650" cy="33432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28575</xdr:colOff>
      <xdr:row>1</xdr:row>
      <xdr:rowOff>38100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</xdr:colOff>
      <xdr:row>1</xdr:row>
      <xdr:rowOff>38100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171450</xdr:colOff>
      <xdr:row>1</xdr:row>
      <xdr:rowOff>28575</xdr:rowOff>
    </xdr:from>
    <xdr:ext cx="1400175" cy="7810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171450</xdr:colOff>
      <xdr:row>1</xdr:row>
      <xdr:rowOff>28575</xdr:rowOff>
    </xdr:from>
    <xdr:ext cx="1400175" cy="7810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57150</xdr:colOff>
      <xdr:row>0</xdr:row>
      <xdr:rowOff>114300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57150</xdr:colOff>
      <xdr:row>0</xdr:row>
      <xdr:rowOff>114300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781050</xdr:colOff>
      <xdr:row>1</xdr:row>
      <xdr:rowOff>85725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42750" y="187325"/>
          <a:ext cx="15335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29</xdr:col>
      <xdr:colOff>6350</xdr:colOff>
      <xdr:row>1</xdr:row>
      <xdr:rowOff>73025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409650" y="174625"/>
          <a:ext cx="1533525" cy="857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</xdr:colOff>
      <xdr:row>1</xdr:row>
      <xdr:rowOff>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67950" y="101600"/>
          <a:ext cx="153352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9525</xdr:colOff>
      <xdr:row>1</xdr:row>
      <xdr:rowOff>76200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323850</xdr:colOff>
      <xdr:row>1</xdr:row>
      <xdr:rowOff>47625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285750</xdr:colOff>
      <xdr:row>1</xdr:row>
      <xdr:rowOff>47625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</xdr:colOff>
      <xdr:row>1</xdr:row>
      <xdr:rowOff>38100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38100</xdr:colOff>
      <xdr:row>1</xdr:row>
      <xdr:rowOff>38100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</xdr:colOff>
      <xdr:row>1</xdr:row>
      <xdr:rowOff>38100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38100</xdr:colOff>
      <xdr:row>1</xdr:row>
      <xdr:rowOff>38100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85725</xdr:colOff>
      <xdr:row>1</xdr:row>
      <xdr:rowOff>38100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38100</xdr:colOff>
      <xdr:row>1</xdr:row>
      <xdr:rowOff>38100</xdr:rowOff>
    </xdr:from>
    <xdr:ext cx="1533525" cy="85725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28575</xdr:colOff>
      <xdr:row>1</xdr:row>
      <xdr:rowOff>19050</xdr:rowOff>
    </xdr:from>
    <xdr:ext cx="1533525" cy="8572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13:AE53" headerRowCount="0">
  <tableColumns count="30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 dataDxfId="38"/>
    <tableColumn id="16" xr3:uid="{00000000-0010-0000-0000-000010000000}" name="Column16" dataDxfId="37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  <tableColumn id="20" xr3:uid="{00000000-0010-0000-0000-000014000000}" name="Column20"/>
    <tableColumn id="21" xr3:uid="{00000000-0010-0000-0000-000015000000}" name="Column21"/>
    <tableColumn id="22" xr3:uid="{00000000-0010-0000-0000-000016000000}" name="Column22"/>
    <tableColumn id="23" xr3:uid="{00000000-0010-0000-0000-000017000000}" name="Column23"/>
    <tableColumn id="24" xr3:uid="{00000000-0010-0000-0000-000018000000}" name="Column24"/>
    <tableColumn id="25" xr3:uid="{00000000-0010-0000-0000-000019000000}" name="Column25"/>
    <tableColumn id="26" xr3:uid="{00000000-0010-0000-0000-00001A000000}" name="Column26"/>
    <tableColumn id="27" xr3:uid="{00000000-0010-0000-0000-00001B000000}" name="Column27"/>
    <tableColumn id="28" xr3:uid="{00000000-0010-0000-0000-00001C000000}" name="Column28"/>
    <tableColumn id="29" xr3:uid="{00000000-0010-0000-0000-00001D000000}" name="Column29"/>
    <tableColumn id="30" xr3:uid="{00000000-0010-0000-0000-00001E000000}" name="Column30"/>
  </tableColumns>
  <tableStyleInfo name="Profit or loss (Resultado) - qu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20:O21" headerRowCount="0">
  <tableColumns count="14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</tableColumns>
  <tableStyleInfo name="Expenses breakdown (Abetura das-style 5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R20:AE21" headerRowCount="0" dataDxfId="13">
  <tableColumns count="14">
    <tableColumn id="1" xr3:uid="{00000000-0010-0000-0A00-000001000000}" name="Column1"/>
    <tableColumn id="2" xr3:uid="{00000000-0010-0000-0A00-000002000000}" name="Column2"/>
    <tableColumn id="3" xr3:uid="{00000000-0010-0000-0A00-000003000000}" name="Column3" dataDxfId="12"/>
    <tableColumn id="4" xr3:uid="{00000000-0010-0000-0A00-000004000000}" name="Column4" dataDxfId="11"/>
    <tableColumn id="5" xr3:uid="{00000000-0010-0000-0A00-000005000000}" name="Column5" dataDxfId="10"/>
    <tableColumn id="6" xr3:uid="{00000000-0010-0000-0A00-000006000000}" name="Column6" dataDxfId="9"/>
    <tableColumn id="7" xr3:uid="{00000000-0010-0000-0A00-000007000000}" name="Column7" dataDxfId="8"/>
    <tableColumn id="8" xr3:uid="{00000000-0010-0000-0A00-000008000000}" name="Column8" dataDxfId="7"/>
    <tableColumn id="9" xr3:uid="{00000000-0010-0000-0A00-000009000000}" name="Column9" dataDxfId="6"/>
    <tableColumn id="10" xr3:uid="{00000000-0010-0000-0A00-00000A000000}" name="Column10" dataDxfId="5"/>
    <tableColumn id="11" xr3:uid="{00000000-0010-0000-0A00-00000B000000}" name="Column11" dataDxfId="4"/>
    <tableColumn id="12" xr3:uid="{00000000-0010-0000-0A00-00000C000000}" name="Column12" dataDxfId="3"/>
    <tableColumn id="13" xr3:uid="{00000000-0010-0000-0A00-00000D000000}" name="Column13" dataDxfId="2"/>
    <tableColumn id="14" xr3:uid="{00000000-0010-0000-0A00-00000E000000}" name="Column14" dataDxfId="1"/>
  </tableColumns>
  <tableStyleInfo name="Expenses breakdown (Abetura das-style 6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22:O23" headerRowCount="0">
  <tableColumns count="14">
    <tableColumn id="1" xr3:uid="{00000000-0010-0000-0B00-000001000000}" name="Column1"/>
    <tableColumn id="2" xr3:uid="{00000000-0010-0000-0B00-000002000000}" name="Column2"/>
    <tableColumn id="3" xr3:uid="{00000000-0010-0000-0B00-000003000000}" name="Column3"/>
    <tableColumn id="4" xr3:uid="{00000000-0010-0000-0B00-000004000000}" name="Column4"/>
    <tableColumn id="5" xr3:uid="{00000000-0010-0000-0B00-000005000000}" name="Column5"/>
    <tableColumn id="6" xr3:uid="{00000000-0010-0000-0B00-000006000000}" name="Column6"/>
    <tableColumn id="7" xr3:uid="{00000000-0010-0000-0B00-000007000000}" name="Column7"/>
    <tableColumn id="8" xr3:uid="{00000000-0010-0000-0B00-000008000000}" name="Column8"/>
    <tableColumn id="9" xr3:uid="{00000000-0010-0000-0B00-000009000000}" name="Column9"/>
    <tableColumn id="10" xr3:uid="{00000000-0010-0000-0B00-00000A000000}" name="Column10"/>
    <tableColumn id="11" xr3:uid="{00000000-0010-0000-0B00-00000B000000}" name="Column11"/>
    <tableColumn id="12" xr3:uid="{00000000-0010-0000-0B00-00000C000000}" name="Column12"/>
    <tableColumn id="13" xr3:uid="{00000000-0010-0000-0B00-00000D000000}" name="Column13"/>
    <tableColumn id="14" xr3:uid="{00000000-0010-0000-0B00-00000E000000}" name="Column14"/>
  </tableColumns>
  <tableStyleInfo name="Expenses breakdown (Abetura das-style 7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R22:AF23" headerRowCount="0">
  <tableColumns count="15">
    <tableColumn id="1" xr3:uid="{00000000-0010-0000-0C00-000001000000}" name="Column1"/>
    <tableColumn id="2" xr3:uid="{00000000-0010-0000-0C00-000002000000}" name="Column2"/>
    <tableColumn id="3" xr3:uid="{00000000-0010-0000-0C00-000003000000}" name="Column3"/>
    <tableColumn id="4" xr3:uid="{00000000-0010-0000-0C00-000004000000}" name="Column4"/>
    <tableColumn id="5" xr3:uid="{00000000-0010-0000-0C00-000005000000}" name="Column5"/>
    <tableColumn id="6" xr3:uid="{00000000-0010-0000-0C00-000006000000}" name="Column6"/>
    <tableColumn id="7" xr3:uid="{00000000-0010-0000-0C00-000007000000}" name="Column7"/>
    <tableColumn id="8" xr3:uid="{00000000-0010-0000-0C00-000008000000}" name="Column8"/>
    <tableColumn id="9" xr3:uid="{00000000-0010-0000-0C00-000009000000}" name="Column9"/>
    <tableColumn id="10" xr3:uid="{00000000-0010-0000-0C00-00000A000000}" name="Column10"/>
    <tableColumn id="11" xr3:uid="{00000000-0010-0000-0C00-00000B000000}" name="Column11"/>
    <tableColumn id="12" xr3:uid="{00000000-0010-0000-0C00-00000C000000}" name="Column12"/>
    <tableColumn id="13" xr3:uid="{00000000-0010-0000-0C00-00000D000000}" name="Column13"/>
    <tableColumn id="14" xr3:uid="{00000000-0010-0000-0C00-00000E000000}" name="Column14"/>
    <tableColumn id="15" xr3:uid="{00000000-0010-0000-0C00-00000F000000}" name="Column15"/>
  </tableColumns>
  <tableStyleInfo name="Expenses breakdown (Abetura das-style 8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12:AA28" headerRowCount="0">
  <tableColumns count="26">
    <tableColumn id="1" xr3:uid="{00000000-0010-0000-0D00-000001000000}" name="Column1"/>
    <tableColumn id="2" xr3:uid="{00000000-0010-0000-0D00-000002000000}" name="Column2"/>
    <tableColumn id="3" xr3:uid="{00000000-0010-0000-0D00-000003000000}" name="Column3"/>
    <tableColumn id="4" xr3:uid="{00000000-0010-0000-0D00-000004000000}" name="Column4"/>
    <tableColumn id="5" xr3:uid="{00000000-0010-0000-0D00-000005000000}" name="Column5"/>
    <tableColumn id="6" xr3:uid="{00000000-0010-0000-0D00-000006000000}" name="Column6"/>
    <tableColumn id="7" xr3:uid="{00000000-0010-0000-0D00-000007000000}" name="Column7"/>
    <tableColumn id="8" xr3:uid="{00000000-0010-0000-0D00-000008000000}" name="Column8"/>
    <tableColumn id="9" xr3:uid="{00000000-0010-0000-0D00-000009000000}" name="Column9"/>
    <tableColumn id="10" xr3:uid="{00000000-0010-0000-0D00-00000A000000}" name="Column10"/>
    <tableColumn id="11" xr3:uid="{00000000-0010-0000-0D00-00000B000000}" name="Column11"/>
    <tableColumn id="12" xr3:uid="{00000000-0010-0000-0D00-00000C000000}" name="Column12"/>
    <tableColumn id="13" xr3:uid="{00000000-0010-0000-0D00-00000D000000}" name="Column13"/>
    <tableColumn id="14" xr3:uid="{00000000-0010-0000-0D00-00000E000000}" name="Column14"/>
    <tableColumn id="15" xr3:uid="{00000000-0010-0000-0D00-00000F000000}" name="Column15"/>
    <tableColumn id="16" xr3:uid="{00000000-0010-0000-0D00-000010000000}" name="Column16"/>
    <tableColumn id="17" xr3:uid="{00000000-0010-0000-0D00-000011000000}" name="Column17"/>
    <tableColumn id="18" xr3:uid="{00000000-0010-0000-0D00-000012000000}" name="Column18"/>
    <tableColumn id="19" xr3:uid="{00000000-0010-0000-0D00-000013000000}" name="Column19"/>
    <tableColumn id="20" xr3:uid="{00000000-0010-0000-0D00-000014000000}" name="Column20"/>
    <tableColumn id="21" xr3:uid="{00000000-0010-0000-0D00-000015000000}" name="Column21"/>
    <tableColumn id="22" xr3:uid="{00000000-0010-0000-0D00-000016000000}" name="Column22"/>
    <tableColumn id="23" xr3:uid="{00000000-0010-0000-0D00-000017000000}" name="Column23"/>
    <tableColumn id="24" xr3:uid="{00000000-0010-0000-0D00-000018000000}" name="Column24"/>
    <tableColumn id="25" xr3:uid="{00000000-0010-0000-0D00-000019000000}" name="Column25"/>
    <tableColumn id="26" xr3:uid="{00000000-0010-0000-0D00-00001A000000}" name="Column26"/>
  </tableColumns>
  <tableStyleInfo name="Credit operations (Operações de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_15" displayName="Table_15" ref="B36:AA37" headerRowCount="0">
  <tableColumns count="26">
    <tableColumn id="1" xr3:uid="{00000000-0010-0000-0E00-000001000000}" name="Column1"/>
    <tableColumn id="2" xr3:uid="{00000000-0010-0000-0E00-000002000000}" name="Column2"/>
    <tableColumn id="3" xr3:uid="{00000000-0010-0000-0E00-000003000000}" name="Column3"/>
    <tableColumn id="4" xr3:uid="{00000000-0010-0000-0E00-000004000000}" name="Column4"/>
    <tableColumn id="5" xr3:uid="{00000000-0010-0000-0E00-000005000000}" name="Column5"/>
    <tableColumn id="6" xr3:uid="{00000000-0010-0000-0E00-000006000000}" name="Column6"/>
    <tableColumn id="7" xr3:uid="{00000000-0010-0000-0E00-000007000000}" name="Column7"/>
    <tableColumn id="8" xr3:uid="{00000000-0010-0000-0E00-000008000000}" name="Column8"/>
    <tableColumn id="9" xr3:uid="{00000000-0010-0000-0E00-000009000000}" name="Column9"/>
    <tableColumn id="10" xr3:uid="{00000000-0010-0000-0E00-00000A000000}" name="Column10"/>
    <tableColumn id="11" xr3:uid="{00000000-0010-0000-0E00-00000B000000}" name="Column11"/>
    <tableColumn id="12" xr3:uid="{00000000-0010-0000-0E00-00000C000000}" name="Column12"/>
    <tableColumn id="13" xr3:uid="{00000000-0010-0000-0E00-00000D000000}" name="Column13"/>
    <tableColumn id="14" xr3:uid="{00000000-0010-0000-0E00-00000E000000}" name="Column14"/>
    <tableColumn id="15" xr3:uid="{00000000-0010-0000-0E00-00000F000000}" name="Column15"/>
    <tableColumn id="16" xr3:uid="{00000000-0010-0000-0E00-000010000000}" name="Column16" dataDxfId="0"/>
    <tableColumn id="17" xr3:uid="{00000000-0010-0000-0E00-000011000000}" name="Column17"/>
    <tableColumn id="18" xr3:uid="{00000000-0010-0000-0E00-000012000000}" name="Column18"/>
    <tableColumn id="19" xr3:uid="{00000000-0010-0000-0E00-000013000000}" name="Column19"/>
    <tableColumn id="20" xr3:uid="{00000000-0010-0000-0E00-000014000000}" name="Column20"/>
    <tableColumn id="21" xr3:uid="{00000000-0010-0000-0E00-000015000000}" name="Column21"/>
    <tableColumn id="22" xr3:uid="{00000000-0010-0000-0E00-000016000000}" name="Column22"/>
    <tableColumn id="23" xr3:uid="{00000000-0010-0000-0E00-000017000000}" name="Column23"/>
    <tableColumn id="24" xr3:uid="{00000000-0010-0000-0E00-000018000000}" name="Column24"/>
    <tableColumn id="25" xr3:uid="{00000000-0010-0000-0E00-000019000000}" name="Column25"/>
    <tableColumn id="26" xr3:uid="{00000000-0010-0000-0E00-00001A000000}" name="Column26"/>
  </tableColumns>
  <tableStyleInfo name="Credit operations (Operações de-style 2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_16" displayName="Table_16" ref="A1" headerRowCount="0">
  <tableColumns count="1">
    <tableColumn id="1" xr3:uid="{00000000-0010-0000-0F00-000001000000}" name="Column1"/>
  </tableColumns>
  <tableStyleInfo name="NPLs (Inadimplência)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13:AE52" headerRowCount="0">
  <tableColumns count="30">
    <tableColumn id="1" xr3:uid="{00000000-0010-0000-0100-000001000000}" name="Column1"/>
    <tableColumn id="2" xr3:uid="{00000000-0010-0000-0100-000002000000}" name="Column2" dataDxfId="36"/>
    <tableColumn id="3" xr3:uid="{00000000-0010-0000-0100-000003000000}" name="Column3" dataDxfId="35"/>
    <tableColumn id="4" xr3:uid="{00000000-0010-0000-0100-000004000000}" name="Column4" dataDxfId="34"/>
    <tableColumn id="5" xr3:uid="{00000000-0010-0000-0100-000005000000}" name="Column5" dataDxfId="33"/>
    <tableColumn id="6" xr3:uid="{00000000-0010-0000-0100-000006000000}" name="Column6" dataDxfId="32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  <tableColumn id="16" xr3:uid="{00000000-0010-0000-0100-000010000000}" name="Column16" dataDxfId="31"/>
    <tableColumn id="17" xr3:uid="{00000000-0010-0000-0100-000011000000}" name="Column17" dataDxfId="30"/>
    <tableColumn id="18" xr3:uid="{00000000-0010-0000-0100-000012000000}" name="Column18" dataDxfId="29"/>
    <tableColumn id="19" xr3:uid="{00000000-0010-0000-0100-000013000000}" name="Column19" dataDxfId="28"/>
    <tableColumn id="20" xr3:uid="{00000000-0010-0000-0100-000014000000}" name="Column20"/>
    <tableColumn id="21" xr3:uid="{00000000-0010-0000-0100-000015000000}" name="Column21"/>
    <tableColumn id="22" xr3:uid="{00000000-0010-0000-0100-000016000000}" name="Column22"/>
    <tableColumn id="23" xr3:uid="{00000000-0010-0000-0100-000017000000}" name="Column23"/>
    <tableColumn id="24" xr3:uid="{00000000-0010-0000-0100-000018000000}" name="Column24"/>
    <tableColumn id="25" xr3:uid="{00000000-0010-0000-0100-000019000000}" name="Column25"/>
    <tableColumn id="26" xr3:uid="{00000000-0010-0000-0100-00001A000000}" name="Column26"/>
    <tableColumn id="27" xr3:uid="{00000000-0010-0000-0100-00001B000000}" name="Column27"/>
    <tableColumn id="28" xr3:uid="{00000000-0010-0000-0100-00001C000000}" name="Column28"/>
    <tableColumn id="29" xr3:uid="{00000000-0010-0000-0100-00001D000000}" name="Column29"/>
    <tableColumn id="30" xr3:uid="{00000000-0010-0000-0100-00001E000000}" name="Column30"/>
    <tableColumn id="31" xr3:uid="{00000000-0010-0000-0100-00001F000000}" name="Column31" dataDxfId="27"/>
  </tableColumns>
  <tableStyleInfo name="Profit or loss (Resultado)-accu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12:AA64" headerRowCount="0">
  <tableColumns count="26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  <tableColumn id="15" xr3:uid="{00000000-0010-0000-0200-00000F000000}" name="Column15"/>
    <tableColumn id="16" xr3:uid="{00000000-0010-0000-0200-000010000000}" name="Column16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</tableColumns>
  <tableStyleInfo name="Financial Position (Balanços Pa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12:AM77" headerRowCount="0">
  <tableColumns count="39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  <tableColumn id="15" xr3:uid="{00000000-0010-0000-0300-00000F000000}" name="Column15"/>
    <tableColumn id="16" xr3:uid="{00000000-0010-0000-0300-000010000000}" name="Column16"/>
    <tableColumn id="17" xr3:uid="{00000000-0010-0000-0300-000011000000}" name="Column17"/>
    <tableColumn id="18" xr3:uid="{00000000-0010-0000-0300-000012000000}" name="Column18"/>
    <tableColumn id="19" xr3:uid="{00000000-0010-0000-0300-000013000000}" name="Column19"/>
    <tableColumn id="20" xr3:uid="{00000000-0010-0000-0300-000014000000}" name="Column20"/>
    <tableColumn id="21" xr3:uid="{00000000-0010-0000-0300-000015000000}" name="Column21"/>
    <tableColumn id="22" xr3:uid="{00000000-0010-0000-0300-000016000000}" name="Column22"/>
    <tableColumn id="23" xr3:uid="{00000000-0010-0000-0300-000017000000}" name="Column23"/>
    <tableColumn id="24" xr3:uid="{00000000-0010-0000-0300-000018000000}" name="Column24"/>
    <tableColumn id="25" xr3:uid="{00000000-0010-0000-0300-000019000000}" name="Column25"/>
    <tableColumn id="26" xr3:uid="{00000000-0010-0000-0300-00001A000000}" name="Column26"/>
    <tableColumn id="27" xr3:uid="{00000000-0010-0000-0300-00001B000000}" name="Column27"/>
    <tableColumn id="28" xr3:uid="{00000000-0010-0000-0300-00001C000000}" name="Column28"/>
    <tableColumn id="29" xr3:uid="{00000000-0010-0000-0300-00001D000000}" name="Column29"/>
    <tableColumn id="30" xr3:uid="{00000000-0010-0000-0300-00001E000000}" name="Column30"/>
    <tableColumn id="31" xr3:uid="{00000000-0010-0000-0300-00001F000000}" name="Column31"/>
    <tableColumn id="32" xr3:uid="{00000000-0010-0000-0300-000020000000}" name="Column32"/>
    <tableColumn id="33" xr3:uid="{00000000-0010-0000-0300-000021000000}" name="Column33"/>
    <tableColumn id="34" xr3:uid="{00000000-0010-0000-0300-000022000000}" name="Column34"/>
    <tableColumn id="35" xr3:uid="{00000000-0010-0000-0300-000023000000}" name="Column35"/>
    <tableColumn id="36" xr3:uid="{00000000-0010-0000-0300-000024000000}" name="Column36"/>
    <tableColumn id="37" xr3:uid="{00000000-0010-0000-0300-000025000000}" name="Column37"/>
    <tableColumn id="38" xr3:uid="{00000000-0010-0000-0300-000026000000}" name="Column38"/>
    <tableColumn id="39" xr3:uid="{00000000-0010-0000-0300-000027000000}" name="Column39"/>
  </tableColumns>
  <tableStyleInfo name="Cash Flow (fluxo de caixa)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13:AE28" headerRowCount="0">
  <tableColumns count="30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  <tableColumn id="15" xr3:uid="{00000000-0010-0000-0400-00000F000000}" name="Column15"/>
    <tableColumn id="16" xr3:uid="{00000000-0010-0000-0400-000010000000}" name="Column16"/>
    <tableColumn id="17" xr3:uid="{00000000-0010-0000-0400-000011000000}" name="Column17"/>
    <tableColumn id="18" xr3:uid="{00000000-0010-0000-0400-000012000000}" name="Column18"/>
    <tableColumn id="19" xr3:uid="{00000000-0010-0000-0400-000013000000}" name="Column19"/>
    <tableColumn id="20" xr3:uid="{00000000-0010-0000-0400-000014000000}" name="Column20"/>
    <tableColumn id="21" xr3:uid="{00000000-0010-0000-0400-000015000000}" name="Column21"/>
    <tableColumn id="22" xr3:uid="{00000000-0010-0000-0400-000016000000}" name="Column22"/>
    <tableColumn id="23" xr3:uid="{00000000-0010-0000-0400-000017000000}" name="Column23"/>
    <tableColumn id="24" xr3:uid="{00000000-0010-0000-0400-000018000000}" name="Column24"/>
    <tableColumn id="25" xr3:uid="{00000000-0010-0000-0400-000019000000}" name="Column25"/>
    <tableColumn id="26" xr3:uid="{00000000-0010-0000-0400-00001A000000}" name="Column26"/>
    <tableColumn id="27" xr3:uid="{00000000-0010-0000-0400-00001B000000}" name="Column27"/>
    <tableColumn id="28" xr3:uid="{00000000-0010-0000-0400-00001C000000}" name="Column28"/>
    <tableColumn id="29" xr3:uid="{00000000-0010-0000-0400-00001D000000}" name="Column29"/>
    <tableColumn id="30" xr3:uid="{00000000-0010-0000-0400-00001E000000}" name="Column30"/>
  </tableColumns>
  <tableStyleInfo name="Revenue breakdown (Abetura das 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13:O17" headerRowCount="0">
  <tableColumns count="14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</tableColumns>
  <tableStyleInfo name="Expenses breakdown (Abetura da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R13:AE17" headerRowCount="0">
  <tableColumns count="14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</tableColumns>
  <tableStyleInfo name="Expenses breakdown (Abetura das-style 2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18:O19" headerRowCount="0">
  <tableColumns count="14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</tableColumns>
  <tableStyleInfo name="Expenses breakdown (Abetura das-style 3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R18:AE19" headerRowCount="0" dataDxfId="26">
  <tableColumns count="14">
    <tableColumn id="1" xr3:uid="{00000000-0010-0000-0800-000001000000}" name="Column1"/>
    <tableColumn id="2" xr3:uid="{00000000-0010-0000-0800-000002000000}" name="Column2"/>
    <tableColumn id="3" xr3:uid="{00000000-0010-0000-0800-000003000000}" name="Column3" dataDxfId="25"/>
    <tableColumn id="4" xr3:uid="{00000000-0010-0000-0800-000004000000}" name="Column4" dataDxfId="24"/>
    <tableColumn id="5" xr3:uid="{00000000-0010-0000-0800-000005000000}" name="Column5" dataDxfId="23"/>
    <tableColumn id="6" xr3:uid="{00000000-0010-0000-0800-000006000000}" name="Column6" dataDxfId="22"/>
    <tableColumn id="7" xr3:uid="{00000000-0010-0000-0800-000007000000}" name="Column7" dataDxfId="21"/>
    <tableColumn id="8" xr3:uid="{00000000-0010-0000-0800-000008000000}" name="Column8" dataDxfId="20"/>
    <tableColumn id="9" xr3:uid="{00000000-0010-0000-0800-000009000000}" name="Column9" dataDxfId="19"/>
    <tableColumn id="10" xr3:uid="{00000000-0010-0000-0800-00000A000000}" name="Column10" dataDxfId="18"/>
    <tableColumn id="11" xr3:uid="{00000000-0010-0000-0800-00000B000000}" name="Column11" dataDxfId="17"/>
    <tableColumn id="12" xr3:uid="{00000000-0010-0000-0800-00000C000000}" name="Column12" dataDxfId="16"/>
    <tableColumn id="13" xr3:uid="{00000000-0010-0000-0800-00000D000000}" name="Column13" dataDxfId="15"/>
    <tableColumn id="14" xr3:uid="{00000000-0010-0000-0800-00000E000000}" name="Column14" dataDxfId="14"/>
  </tableColumns>
  <tableStyleInfo name="Expenses breakdown (Abetura das-style 4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3" Type="http://schemas.openxmlformats.org/officeDocument/2006/relationships/table" Target="../tables/table7.xml"/><Relationship Id="rId7" Type="http://schemas.openxmlformats.org/officeDocument/2006/relationships/table" Target="../tables/table11.xml"/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Relationship Id="rId9" Type="http://schemas.openxmlformats.org/officeDocument/2006/relationships/table" Target="../tables/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table" Target="../tables/table14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E192-8CA9-054D-B5C0-F4EF1C7AB84F}">
  <sheetPr>
    <outlinePr summaryBelow="0" summaryRight="0"/>
  </sheetPr>
  <dimension ref="A1:T1020"/>
  <sheetViews>
    <sheetView showGridLines="0" workbookViewId="0">
      <selection activeCell="K41" sqref="K41:O41"/>
    </sheetView>
  </sheetViews>
  <sheetFormatPr baseColWidth="10" defaultColWidth="12.6640625" defaultRowHeight="15.75" customHeight="1"/>
  <cols>
    <col min="1" max="1" width="4.1640625" style="375" customWidth="1"/>
    <col min="2" max="3" width="6.6640625" style="375" customWidth="1"/>
    <col min="4" max="7" width="14.1640625" style="375" customWidth="1"/>
    <col min="8" max="8" width="6.6640625" style="375" customWidth="1"/>
    <col min="9" max="9" width="5.6640625" style="375" customWidth="1"/>
    <col min="10" max="11" width="6.6640625" style="375" customWidth="1"/>
    <col min="12" max="15" width="14.1640625" style="375" customWidth="1"/>
    <col min="16" max="16" width="6.6640625" style="375" customWidth="1"/>
    <col min="17" max="16384" width="12.6640625" style="375"/>
  </cols>
  <sheetData>
    <row r="1" spans="1:20" ht="13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</row>
    <row r="2" spans="1:20" ht="13">
      <c r="A2" s="374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4"/>
      <c r="Q2" s="374"/>
      <c r="R2" s="374"/>
      <c r="S2" s="374"/>
      <c r="T2" s="374"/>
    </row>
    <row r="3" spans="1:20" ht="13">
      <c r="A3" s="374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4"/>
      <c r="Q3" s="374"/>
      <c r="R3" s="374"/>
      <c r="S3" s="374"/>
      <c r="T3" s="374"/>
    </row>
    <row r="4" spans="1:20" ht="13">
      <c r="A4" s="374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4"/>
      <c r="Q4" s="374"/>
      <c r="R4" s="374"/>
      <c r="S4" s="374"/>
      <c r="T4" s="374"/>
    </row>
    <row r="5" spans="1:20" ht="13">
      <c r="A5" s="374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4"/>
      <c r="Q5" s="374"/>
      <c r="R5" s="374"/>
      <c r="S5" s="374"/>
      <c r="T5" s="374"/>
    </row>
    <row r="6" spans="1:20" ht="13">
      <c r="A6" s="374"/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4"/>
      <c r="Q6" s="374"/>
      <c r="R6" s="374"/>
      <c r="S6" s="374"/>
      <c r="T6" s="374"/>
    </row>
    <row r="7" spans="1:20" ht="13">
      <c r="A7" s="374"/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4"/>
      <c r="Q7" s="374"/>
      <c r="R7" s="374"/>
      <c r="S7" s="374"/>
      <c r="T7" s="374"/>
    </row>
    <row r="8" spans="1:20" ht="13">
      <c r="A8" s="374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4"/>
      <c r="Q8" s="374"/>
      <c r="R8" s="374"/>
      <c r="S8" s="374"/>
      <c r="T8" s="374"/>
    </row>
    <row r="9" spans="1:20" ht="13">
      <c r="A9" s="374"/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4"/>
      <c r="Q9" s="374"/>
      <c r="R9" s="374"/>
      <c r="S9" s="374"/>
      <c r="T9" s="374"/>
    </row>
    <row r="10" spans="1:20" ht="13">
      <c r="A10" s="374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4"/>
      <c r="Q10" s="374"/>
      <c r="R10" s="374"/>
      <c r="S10" s="374"/>
      <c r="T10" s="374"/>
    </row>
    <row r="11" spans="1:20" ht="13">
      <c r="A11" s="374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4"/>
      <c r="Q11" s="374"/>
      <c r="R11" s="374"/>
      <c r="S11" s="374"/>
      <c r="T11" s="374"/>
    </row>
    <row r="12" spans="1:20" ht="13">
      <c r="A12" s="374"/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4"/>
      <c r="Q12" s="374"/>
      <c r="R12" s="374"/>
      <c r="S12" s="374"/>
      <c r="T12" s="374"/>
    </row>
    <row r="13" spans="1:20" ht="13">
      <c r="A13" s="374"/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4"/>
      <c r="Q13" s="374"/>
      <c r="R13" s="374"/>
      <c r="S13" s="374"/>
      <c r="T13" s="374"/>
    </row>
    <row r="14" spans="1:20" ht="13">
      <c r="A14" s="374"/>
      <c r="B14" s="376"/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  <c r="O14" s="376"/>
      <c r="P14" s="374"/>
      <c r="Q14" s="374"/>
      <c r="R14" s="374"/>
      <c r="S14" s="374"/>
      <c r="T14" s="374"/>
    </row>
    <row r="15" spans="1:20" ht="13">
      <c r="A15" s="374"/>
      <c r="B15" s="376"/>
      <c r="C15" s="376"/>
      <c r="D15" s="376"/>
      <c r="E15" s="376"/>
      <c r="F15" s="376"/>
      <c r="G15" s="376"/>
      <c r="H15" s="376"/>
      <c r="I15" s="376"/>
      <c r="J15" s="376"/>
      <c r="K15" s="376"/>
      <c r="L15" s="376"/>
      <c r="M15" s="376"/>
      <c r="N15" s="376"/>
      <c r="O15" s="376"/>
      <c r="P15" s="374"/>
      <c r="Q15" s="374"/>
      <c r="R15" s="374"/>
      <c r="S15" s="374"/>
      <c r="T15" s="374"/>
    </row>
    <row r="16" spans="1:20" ht="13">
      <c r="A16" s="374"/>
      <c r="B16" s="376"/>
      <c r="C16" s="376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76"/>
      <c r="P16" s="374"/>
      <c r="Q16" s="374"/>
      <c r="R16" s="374"/>
      <c r="S16" s="374"/>
      <c r="T16" s="374"/>
    </row>
    <row r="17" spans="1:20" ht="13">
      <c r="A17" s="374"/>
      <c r="B17" s="376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76"/>
      <c r="P17" s="374"/>
      <c r="Q17" s="374"/>
      <c r="R17" s="374"/>
      <c r="S17" s="374"/>
      <c r="T17" s="374"/>
    </row>
    <row r="18" spans="1:20" ht="7.5" customHeight="1">
      <c r="A18" s="374"/>
      <c r="B18" s="374"/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4"/>
      <c r="T18" s="374"/>
    </row>
    <row r="19" spans="1:20" ht="13">
      <c r="A19" s="374"/>
      <c r="B19" s="394" t="s">
        <v>1</v>
      </c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74"/>
      <c r="R19" s="374"/>
      <c r="S19" s="374"/>
      <c r="T19" s="374"/>
    </row>
    <row r="20" spans="1:20" ht="13">
      <c r="A20" s="374"/>
      <c r="B20" s="395" t="s">
        <v>2</v>
      </c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74"/>
      <c r="R20" s="374"/>
      <c r="S20" s="374"/>
      <c r="T20" s="374"/>
    </row>
    <row r="21" spans="1:20" ht="13">
      <c r="A21" s="374"/>
      <c r="B21" s="395" t="s">
        <v>3</v>
      </c>
      <c r="C21" s="391"/>
      <c r="D21" s="391"/>
      <c r="E21" s="391"/>
      <c r="F21" s="391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74"/>
      <c r="R21" s="374"/>
      <c r="S21" s="374"/>
      <c r="T21" s="374"/>
    </row>
    <row r="22" spans="1:20" ht="5.25" customHeight="1">
      <c r="A22" s="374"/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4"/>
      <c r="Q22" s="374"/>
      <c r="R22" s="374"/>
      <c r="S22" s="374"/>
      <c r="T22" s="374"/>
    </row>
    <row r="23" spans="1:20" ht="13">
      <c r="A23" s="374"/>
      <c r="B23" s="393" t="s">
        <v>4</v>
      </c>
      <c r="C23" s="391"/>
      <c r="D23" s="391"/>
      <c r="E23" s="391"/>
      <c r="F23" s="391"/>
      <c r="G23" s="391"/>
      <c r="H23" s="391"/>
      <c r="I23" s="378"/>
      <c r="J23" s="393" t="s">
        <v>5</v>
      </c>
      <c r="K23" s="391"/>
      <c r="L23" s="391"/>
      <c r="M23" s="391"/>
      <c r="N23" s="391"/>
      <c r="O23" s="391"/>
      <c r="P23" s="391"/>
      <c r="Q23" s="374"/>
      <c r="R23" s="374"/>
      <c r="S23" s="374"/>
      <c r="T23" s="374"/>
    </row>
    <row r="24" spans="1:20" ht="13">
      <c r="A24" s="374"/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4"/>
    </row>
    <row r="25" spans="1:20" ht="13">
      <c r="A25" s="374"/>
      <c r="B25" s="374"/>
      <c r="C25" s="374"/>
      <c r="D25" s="388" t="s">
        <v>8</v>
      </c>
      <c r="E25" s="389"/>
      <c r="F25" s="389"/>
      <c r="G25" s="389"/>
      <c r="H25" s="380"/>
      <c r="I25" s="374"/>
      <c r="K25" s="388" t="s">
        <v>406</v>
      </c>
      <c r="L25" s="389"/>
      <c r="M25" s="389"/>
      <c r="N25" s="389"/>
      <c r="O25" s="389"/>
      <c r="P25" s="374"/>
      <c r="Q25" s="374"/>
      <c r="R25" s="374"/>
      <c r="S25" s="374"/>
      <c r="T25" s="374"/>
    </row>
    <row r="26" spans="1:20" ht="13">
      <c r="A26" s="374"/>
      <c r="B26" s="374"/>
      <c r="C26" s="374"/>
      <c r="D26" s="388" t="s">
        <v>76</v>
      </c>
      <c r="E26" s="389"/>
      <c r="F26" s="389"/>
      <c r="G26" s="389"/>
      <c r="H26" s="380"/>
      <c r="I26" s="374"/>
      <c r="K26" s="388" t="s">
        <v>416</v>
      </c>
      <c r="L26" s="389"/>
      <c r="M26" s="389"/>
      <c r="N26" s="389"/>
      <c r="O26" s="389"/>
      <c r="P26" s="374"/>
      <c r="Q26" s="374"/>
      <c r="R26" s="374"/>
      <c r="S26" s="374"/>
      <c r="T26" s="374"/>
    </row>
    <row r="27" spans="1:20" ht="13">
      <c r="A27" s="374"/>
      <c r="B27" s="374"/>
      <c r="C27" s="374"/>
      <c r="D27" s="388" t="s">
        <v>91</v>
      </c>
      <c r="E27" s="389"/>
      <c r="F27" s="389"/>
      <c r="G27" s="389"/>
      <c r="H27" s="380"/>
      <c r="I27" s="374"/>
      <c r="K27" s="388" t="s">
        <v>434</v>
      </c>
      <c r="L27" s="389"/>
      <c r="M27" s="389"/>
      <c r="N27" s="389"/>
      <c r="O27" s="389"/>
      <c r="P27" s="374"/>
      <c r="Q27" s="374"/>
      <c r="R27" s="374"/>
      <c r="S27" s="374"/>
      <c r="T27" s="374"/>
    </row>
    <row r="28" spans="1:20" ht="13">
      <c r="A28" s="374"/>
      <c r="B28" s="374"/>
      <c r="C28" s="374"/>
      <c r="D28" s="388" t="s">
        <v>191</v>
      </c>
      <c r="E28" s="389"/>
      <c r="F28" s="389"/>
      <c r="G28" s="389"/>
      <c r="H28" s="380"/>
      <c r="I28" s="374"/>
      <c r="K28" s="388" t="s">
        <v>453</v>
      </c>
      <c r="L28" s="389"/>
      <c r="M28" s="389"/>
      <c r="N28" s="389"/>
      <c r="O28" s="389"/>
      <c r="P28" s="374"/>
      <c r="Q28" s="374"/>
      <c r="R28" s="374"/>
      <c r="S28" s="374"/>
      <c r="T28" s="374"/>
    </row>
    <row r="29" spans="1:20" ht="13">
      <c r="A29" s="374"/>
      <c r="B29" s="374"/>
      <c r="D29" s="388" t="s">
        <v>288</v>
      </c>
      <c r="E29" s="389"/>
      <c r="F29" s="389"/>
      <c r="G29" s="389"/>
      <c r="H29" s="380"/>
      <c r="I29" s="374"/>
      <c r="P29" s="374"/>
      <c r="Q29" s="374"/>
      <c r="R29" s="374"/>
      <c r="S29" s="374"/>
      <c r="T29" s="374"/>
    </row>
    <row r="30" spans="1:20" ht="13">
      <c r="A30" s="374"/>
      <c r="B30" s="374"/>
      <c r="C30" s="374"/>
      <c r="D30" s="388" t="s">
        <v>319</v>
      </c>
      <c r="E30" s="389"/>
      <c r="F30" s="389"/>
      <c r="G30" s="389"/>
      <c r="H30" s="380"/>
      <c r="I30" s="374"/>
      <c r="P30" s="374"/>
      <c r="Q30" s="374"/>
      <c r="R30" s="374"/>
      <c r="S30" s="374"/>
      <c r="T30" s="374"/>
    </row>
    <row r="31" spans="1:20" ht="13">
      <c r="A31" s="374"/>
      <c r="B31" s="374"/>
      <c r="C31" s="374"/>
      <c r="D31" s="388" t="s">
        <v>361</v>
      </c>
      <c r="E31" s="389"/>
      <c r="F31" s="389"/>
      <c r="G31" s="389"/>
      <c r="H31" s="380"/>
      <c r="I31" s="374"/>
      <c r="J31" s="374"/>
      <c r="K31" s="390"/>
      <c r="L31" s="391"/>
      <c r="M31" s="391"/>
      <c r="N31" s="379"/>
      <c r="O31" s="379"/>
      <c r="P31" s="374"/>
      <c r="Q31" s="374"/>
      <c r="R31" s="374"/>
      <c r="S31" s="374"/>
      <c r="T31" s="374"/>
    </row>
    <row r="32" spans="1:20" ht="13">
      <c r="A32" s="374"/>
      <c r="B32" s="374"/>
      <c r="C32" s="374"/>
      <c r="D32" s="388" t="s">
        <v>397</v>
      </c>
      <c r="E32" s="389"/>
      <c r="F32" s="389"/>
      <c r="G32" s="389"/>
      <c r="H32" s="380"/>
      <c r="I32" s="374"/>
      <c r="K32" s="390"/>
      <c r="L32" s="391"/>
      <c r="M32" s="391"/>
      <c r="N32" s="391"/>
      <c r="O32" s="391"/>
      <c r="P32" s="374"/>
      <c r="Q32" s="374"/>
      <c r="R32" s="374"/>
      <c r="S32" s="374"/>
      <c r="T32" s="374"/>
    </row>
    <row r="33" spans="1:20" ht="13">
      <c r="A33" s="374"/>
      <c r="B33" s="374"/>
      <c r="C33" s="374"/>
      <c r="H33" s="380"/>
      <c r="I33" s="374"/>
      <c r="K33" s="390"/>
      <c r="L33" s="391"/>
      <c r="M33" s="391"/>
      <c r="N33" s="391"/>
      <c r="O33" s="391"/>
      <c r="P33" s="374"/>
      <c r="Q33" s="374"/>
      <c r="R33" s="374"/>
      <c r="S33" s="374"/>
      <c r="T33" s="374"/>
    </row>
    <row r="34" spans="1:20" ht="13">
      <c r="A34" s="374"/>
      <c r="B34" s="374"/>
      <c r="C34" s="374"/>
      <c r="D34" s="392"/>
      <c r="E34" s="391"/>
      <c r="F34" s="391"/>
      <c r="G34" s="391"/>
      <c r="H34" s="380"/>
      <c r="I34" s="374"/>
      <c r="K34" s="390"/>
      <c r="L34" s="391"/>
      <c r="M34" s="391"/>
      <c r="N34" s="391"/>
      <c r="O34" s="391"/>
      <c r="P34" s="374"/>
      <c r="Q34" s="374"/>
      <c r="R34" s="374"/>
      <c r="S34" s="374"/>
      <c r="T34" s="374"/>
    </row>
    <row r="35" spans="1:20" ht="13">
      <c r="A35" s="374"/>
      <c r="B35" s="378"/>
      <c r="C35" s="378"/>
      <c r="D35" s="378"/>
      <c r="E35" s="378"/>
      <c r="F35" s="378"/>
      <c r="G35" s="378"/>
      <c r="H35" s="378"/>
      <c r="I35" s="378"/>
      <c r="J35" s="378"/>
      <c r="K35" s="378"/>
      <c r="L35" s="378"/>
      <c r="M35" s="378"/>
      <c r="N35" s="378"/>
      <c r="O35" s="378"/>
      <c r="P35" s="374"/>
      <c r="Q35" s="374"/>
      <c r="R35" s="374"/>
      <c r="S35" s="374"/>
      <c r="T35" s="374"/>
    </row>
    <row r="36" spans="1:20" ht="13">
      <c r="A36" s="374"/>
      <c r="B36" s="393" t="s">
        <v>6</v>
      </c>
      <c r="C36" s="391"/>
      <c r="D36" s="391"/>
      <c r="E36" s="391"/>
      <c r="F36" s="391"/>
      <c r="G36" s="391"/>
      <c r="H36" s="391"/>
      <c r="I36" s="378"/>
      <c r="J36" s="393" t="s">
        <v>7</v>
      </c>
      <c r="K36" s="391"/>
      <c r="L36" s="391"/>
      <c r="M36" s="391"/>
      <c r="N36" s="391"/>
      <c r="O36" s="391"/>
      <c r="P36" s="391"/>
      <c r="Q36" s="374"/>
      <c r="R36" s="374"/>
      <c r="S36" s="374"/>
      <c r="T36" s="374"/>
    </row>
    <row r="37" spans="1:20" ht="13">
      <c r="A37" s="374"/>
      <c r="B37" s="374"/>
      <c r="C37" s="374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4"/>
    </row>
    <row r="38" spans="1:20" ht="13">
      <c r="A38" s="374"/>
      <c r="B38" s="374"/>
      <c r="C38" s="374"/>
      <c r="D38" s="388" t="s">
        <v>9</v>
      </c>
      <c r="E38" s="389"/>
      <c r="F38" s="389"/>
      <c r="G38" s="389"/>
      <c r="H38" s="380"/>
      <c r="I38" s="374"/>
      <c r="K38" s="388" t="s">
        <v>407</v>
      </c>
      <c r="L38" s="389"/>
      <c r="M38" s="389"/>
      <c r="N38" s="389"/>
      <c r="O38" s="389"/>
      <c r="P38" s="374"/>
      <c r="Q38" s="374"/>
      <c r="R38" s="374"/>
      <c r="S38" s="374"/>
      <c r="T38" s="374"/>
    </row>
    <row r="39" spans="1:20" ht="13">
      <c r="A39" s="374"/>
      <c r="B39" s="374"/>
      <c r="C39" s="374"/>
      <c r="D39" s="388" t="s">
        <v>77</v>
      </c>
      <c r="E39" s="389"/>
      <c r="F39" s="389"/>
      <c r="G39" s="389"/>
      <c r="H39" s="380"/>
      <c r="I39" s="374"/>
      <c r="K39" s="388" t="s">
        <v>417</v>
      </c>
      <c r="L39" s="389"/>
      <c r="M39" s="389"/>
      <c r="N39" s="389"/>
      <c r="O39" s="389"/>
      <c r="P39" s="374"/>
      <c r="Q39" s="374"/>
      <c r="R39" s="374"/>
      <c r="S39" s="374"/>
      <c r="T39" s="374"/>
    </row>
    <row r="40" spans="1:20" ht="13">
      <c r="A40" s="374"/>
      <c r="B40" s="374"/>
      <c r="C40" s="374"/>
      <c r="D40" s="388" t="s">
        <v>92</v>
      </c>
      <c r="E40" s="389"/>
      <c r="F40" s="389"/>
      <c r="G40" s="389"/>
      <c r="H40" s="380"/>
      <c r="I40" s="374"/>
      <c r="K40" s="388" t="s">
        <v>435</v>
      </c>
      <c r="L40" s="389"/>
      <c r="M40" s="389"/>
      <c r="N40" s="389"/>
      <c r="O40" s="389"/>
      <c r="P40" s="374"/>
      <c r="Q40" s="374"/>
      <c r="R40" s="374"/>
      <c r="S40" s="374"/>
      <c r="T40" s="374"/>
    </row>
    <row r="41" spans="1:20" ht="13">
      <c r="A41" s="374"/>
      <c r="B41" s="374"/>
      <c r="C41" s="374"/>
      <c r="D41" s="388" t="s">
        <v>192</v>
      </c>
      <c r="E41" s="389"/>
      <c r="F41" s="389"/>
      <c r="G41" s="389"/>
      <c r="H41" s="380"/>
      <c r="I41" s="374"/>
      <c r="K41" s="388" t="s">
        <v>454</v>
      </c>
      <c r="L41" s="389"/>
      <c r="M41" s="389"/>
      <c r="N41" s="389"/>
      <c r="O41" s="389"/>
      <c r="P41" s="374"/>
      <c r="Q41" s="374"/>
      <c r="R41" s="374"/>
      <c r="S41" s="374"/>
      <c r="T41" s="374"/>
    </row>
    <row r="42" spans="1:20" ht="13">
      <c r="A42" s="374"/>
      <c r="B42" s="374"/>
      <c r="C42" s="374"/>
      <c r="D42" s="388" t="s">
        <v>289</v>
      </c>
      <c r="E42" s="389"/>
      <c r="F42" s="389"/>
      <c r="G42" s="389"/>
      <c r="H42" s="380"/>
      <c r="I42" s="374"/>
      <c r="P42" s="374"/>
      <c r="Q42" s="374"/>
      <c r="R42" s="374"/>
      <c r="S42" s="374"/>
      <c r="T42" s="374"/>
    </row>
    <row r="43" spans="1:20" ht="13">
      <c r="A43" s="374"/>
      <c r="B43" s="374"/>
      <c r="C43" s="374"/>
      <c r="D43" s="388" t="s">
        <v>320</v>
      </c>
      <c r="E43" s="389"/>
      <c r="F43" s="389"/>
      <c r="G43" s="389"/>
      <c r="H43" s="380"/>
      <c r="I43" s="374"/>
      <c r="P43" s="374"/>
      <c r="Q43" s="374"/>
      <c r="R43" s="374"/>
      <c r="S43" s="374"/>
      <c r="T43" s="374"/>
    </row>
    <row r="44" spans="1:20" ht="13">
      <c r="A44" s="374"/>
      <c r="B44" s="374"/>
      <c r="C44" s="374"/>
      <c r="D44" s="388" t="s">
        <v>362</v>
      </c>
      <c r="E44" s="389"/>
      <c r="F44" s="389"/>
      <c r="G44" s="389"/>
      <c r="H44" s="380"/>
      <c r="I44" s="374"/>
      <c r="J44" s="374"/>
      <c r="K44" s="390"/>
      <c r="L44" s="391"/>
      <c r="M44" s="391"/>
      <c r="N44" s="379"/>
      <c r="O44" s="379"/>
      <c r="P44" s="374"/>
      <c r="Q44" s="374"/>
      <c r="R44" s="374"/>
      <c r="S44" s="374"/>
      <c r="T44" s="374"/>
    </row>
    <row r="45" spans="1:20" ht="13">
      <c r="A45" s="374"/>
      <c r="B45" s="374"/>
      <c r="C45" s="374"/>
      <c r="D45" s="388" t="s">
        <v>398</v>
      </c>
      <c r="E45" s="389"/>
      <c r="F45" s="389"/>
      <c r="G45" s="389"/>
      <c r="H45" s="380"/>
      <c r="I45" s="374"/>
      <c r="K45" s="390"/>
      <c r="L45" s="391"/>
      <c r="M45" s="391"/>
      <c r="N45" s="391"/>
      <c r="O45" s="391"/>
      <c r="P45" s="374"/>
      <c r="Q45" s="374"/>
      <c r="R45" s="374"/>
      <c r="S45" s="374"/>
      <c r="T45" s="374"/>
    </row>
    <row r="46" spans="1:20" ht="13">
      <c r="A46" s="374"/>
      <c r="B46" s="374"/>
      <c r="C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</row>
    <row r="47" spans="1:20" ht="13">
      <c r="A47" s="374"/>
      <c r="B47" s="374"/>
      <c r="C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</row>
    <row r="48" spans="1:20" ht="13">
      <c r="A48" s="374"/>
      <c r="B48" s="374"/>
      <c r="C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</row>
    <row r="49" spans="1:20" ht="13">
      <c r="A49" s="374"/>
      <c r="B49" s="374"/>
      <c r="C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</row>
    <row r="50" spans="1:20" ht="13">
      <c r="A50" s="374"/>
      <c r="B50" s="374"/>
      <c r="C50" s="374"/>
      <c r="E50" s="374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</row>
    <row r="51" spans="1:20" ht="13">
      <c r="A51" s="374"/>
      <c r="B51" s="374"/>
      <c r="C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</row>
    <row r="52" spans="1:20" ht="13">
      <c r="A52" s="374"/>
      <c r="B52" s="374"/>
      <c r="C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</row>
    <row r="53" spans="1:20" ht="13">
      <c r="A53" s="374"/>
      <c r="B53" s="374"/>
      <c r="C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</row>
    <row r="54" spans="1:20" ht="13">
      <c r="A54" s="374"/>
      <c r="B54" s="374"/>
      <c r="C54" s="374"/>
      <c r="E54" s="374"/>
      <c r="F54" s="374"/>
      <c r="G54" s="374"/>
      <c r="H54" s="374"/>
      <c r="I54" s="374"/>
      <c r="J54" s="374"/>
      <c r="K54" s="374"/>
      <c r="L54" s="374"/>
      <c r="M54" s="374"/>
      <c r="N54" s="374"/>
      <c r="O54" s="374"/>
      <c r="P54" s="374"/>
      <c r="Q54" s="374"/>
      <c r="R54" s="374"/>
      <c r="S54" s="374"/>
      <c r="T54" s="374"/>
    </row>
    <row r="55" spans="1:20" ht="13">
      <c r="A55" s="374"/>
      <c r="B55" s="374"/>
      <c r="C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</row>
    <row r="56" spans="1:20" ht="13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  <c r="O56" s="374"/>
      <c r="P56" s="374"/>
      <c r="Q56" s="374"/>
      <c r="R56" s="374"/>
      <c r="S56" s="374"/>
      <c r="T56" s="374"/>
    </row>
    <row r="57" spans="1:20" ht="13">
      <c r="A57" s="374"/>
      <c r="B57" s="374"/>
      <c r="C57" s="374"/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</row>
    <row r="58" spans="1:20" ht="13">
      <c r="A58" s="374"/>
      <c r="B58" s="374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</row>
    <row r="59" spans="1:20" ht="13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4"/>
    </row>
    <row r="60" spans="1:20" ht="13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374"/>
      <c r="N60" s="374"/>
      <c r="O60" s="374"/>
      <c r="P60" s="374"/>
      <c r="Q60" s="374"/>
      <c r="R60" s="374"/>
      <c r="S60" s="374"/>
      <c r="T60" s="374"/>
    </row>
    <row r="61" spans="1:20" ht="13">
      <c r="A61" s="374"/>
      <c r="B61" s="374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74"/>
      <c r="P61" s="374"/>
      <c r="Q61" s="374"/>
      <c r="R61" s="374"/>
      <c r="S61" s="374"/>
      <c r="T61" s="374"/>
    </row>
    <row r="62" spans="1:20" ht="13">
      <c r="A62" s="374"/>
      <c r="B62" s="374"/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  <c r="O62" s="374"/>
      <c r="P62" s="374"/>
      <c r="Q62" s="374"/>
      <c r="R62" s="374"/>
      <c r="S62" s="374"/>
      <c r="T62" s="374"/>
    </row>
    <row r="63" spans="1:20" ht="13">
      <c r="A63" s="374"/>
      <c r="B63" s="374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</row>
    <row r="64" spans="1:20" ht="13">
      <c r="A64" s="374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  <c r="O64" s="374"/>
      <c r="P64" s="374"/>
      <c r="Q64" s="374"/>
      <c r="R64" s="374"/>
      <c r="S64" s="374"/>
      <c r="T64" s="374"/>
    </row>
    <row r="65" spans="1:20" ht="13">
      <c r="A65" s="374"/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  <c r="O65" s="374"/>
      <c r="P65" s="374"/>
      <c r="Q65" s="374"/>
      <c r="R65" s="374"/>
      <c r="S65" s="374"/>
      <c r="T65" s="374"/>
    </row>
    <row r="66" spans="1:20" ht="13">
      <c r="A66" s="374"/>
      <c r="B66" s="374"/>
      <c r="C66" s="374"/>
      <c r="D66" s="374"/>
      <c r="E66" s="374"/>
      <c r="F66" s="374"/>
      <c r="G66" s="374"/>
      <c r="H66" s="374"/>
      <c r="I66" s="374"/>
      <c r="J66" s="374"/>
      <c r="K66" s="374"/>
      <c r="L66" s="374"/>
      <c r="M66" s="374"/>
      <c r="N66" s="374"/>
      <c r="O66" s="374"/>
      <c r="P66" s="374"/>
      <c r="Q66" s="374"/>
      <c r="R66" s="374"/>
      <c r="S66" s="374"/>
      <c r="T66" s="374"/>
    </row>
    <row r="67" spans="1:20" ht="13">
      <c r="A67" s="374"/>
      <c r="B67" s="374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4"/>
    </row>
    <row r="68" spans="1:20" ht="13">
      <c r="A68" s="374"/>
      <c r="B68" s="374"/>
      <c r="C68" s="374"/>
      <c r="D68" s="374"/>
      <c r="E68" s="374"/>
      <c r="F68" s="374"/>
      <c r="G68" s="374"/>
      <c r="H68" s="374"/>
      <c r="I68" s="374"/>
      <c r="J68" s="374"/>
      <c r="K68" s="374"/>
      <c r="L68" s="374"/>
      <c r="M68" s="374"/>
      <c r="N68" s="374"/>
      <c r="O68" s="374"/>
      <c r="P68" s="374"/>
      <c r="Q68" s="374"/>
      <c r="R68" s="374"/>
      <c r="S68" s="374"/>
      <c r="T68" s="374"/>
    </row>
    <row r="69" spans="1:20" ht="13">
      <c r="A69" s="374"/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374"/>
      <c r="P69" s="374"/>
      <c r="Q69" s="374"/>
      <c r="R69" s="374"/>
      <c r="S69" s="374"/>
      <c r="T69" s="374"/>
    </row>
    <row r="70" spans="1:20" ht="13">
      <c r="A70" s="374"/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M70" s="374"/>
      <c r="N70" s="374"/>
      <c r="O70" s="374"/>
      <c r="P70" s="374"/>
      <c r="Q70" s="374"/>
      <c r="R70" s="374"/>
      <c r="S70" s="374"/>
      <c r="T70" s="374"/>
    </row>
    <row r="71" spans="1:20" ht="13">
      <c r="A71" s="374"/>
      <c r="B71" s="374"/>
      <c r="C71" s="374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4"/>
    </row>
    <row r="72" spans="1:20" ht="13">
      <c r="A72" s="374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374"/>
      <c r="O72" s="374"/>
      <c r="P72" s="374"/>
      <c r="Q72" s="374"/>
      <c r="R72" s="374"/>
      <c r="S72" s="374"/>
      <c r="T72" s="374"/>
    </row>
    <row r="73" spans="1:20" ht="13">
      <c r="A73" s="374"/>
      <c r="B73" s="374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74"/>
      <c r="P73" s="374"/>
      <c r="Q73" s="374"/>
      <c r="R73" s="374"/>
      <c r="S73" s="374"/>
      <c r="T73" s="374"/>
    </row>
    <row r="74" spans="1:20" ht="13">
      <c r="A74" s="374"/>
      <c r="B74" s="374"/>
      <c r="C74" s="374"/>
      <c r="D74" s="374"/>
      <c r="E74" s="374"/>
      <c r="F74" s="374"/>
      <c r="G74" s="374"/>
      <c r="H74" s="374"/>
      <c r="I74" s="374"/>
      <c r="J74" s="374"/>
      <c r="K74" s="374"/>
      <c r="L74" s="374"/>
      <c r="M74" s="374"/>
      <c r="N74" s="374"/>
      <c r="O74" s="374"/>
      <c r="P74" s="374"/>
      <c r="Q74" s="374"/>
      <c r="R74" s="374"/>
      <c r="S74" s="374"/>
      <c r="T74" s="374"/>
    </row>
    <row r="75" spans="1:20" ht="13">
      <c r="A75" s="374"/>
      <c r="B75" s="374"/>
      <c r="C75" s="374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</row>
    <row r="76" spans="1:20" ht="13">
      <c r="A76" s="374"/>
      <c r="B76" s="374"/>
      <c r="C76" s="374"/>
      <c r="D76" s="374"/>
      <c r="E76" s="374"/>
      <c r="F76" s="374"/>
      <c r="G76" s="374"/>
      <c r="H76" s="374"/>
      <c r="I76" s="374"/>
      <c r="J76" s="374"/>
      <c r="K76" s="374"/>
      <c r="L76" s="374"/>
      <c r="M76" s="374"/>
      <c r="N76" s="374"/>
      <c r="O76" s="374"/>
      <c r="P76" s="374"/>
      <c r="Q76" s="374"/>
      <c r="R76" s="374"/>
      <c r="S76" s="374"/>
      <c r="T76" s="374"/>
    </row>
    <row r="77" spans="1:20" ht="13">
      <c r="A77" s="374"/>
      <c r="B77" s="374"/>
      <c r="C77" s="374"/>
      <c r="D77" s="374"/>
      <c r="E77" s="374"/>
      <c r="F77" s="374"/>
      <c r="G77" s="374"/>
      <c r="H77" s="374"/>
      <c r="I77" s="374"/>
      <c r="J77" s="374"/>
      <c r="K77" s="374"/>
      <c r="L77" s="374"/>
      <c r="M77" s="374"/>
      <c r="N77" s="374"/>
      <c r="O77" s="374"/>
      <c r="P77" s="374"/>
      <c r="Q77" s="374"/>
      <c r="R77" s="374"/>
      <c r="S77" s="374"/>
      <c r="T77" s="374"/>
    </row>
    <row r="78" spans="1:20" ht="13">
      <c r="A78" s="374"/>
      <c r="B78" s="374"/>
      <c r="C78" s="374"/>
      <c r="D78" s="374"/>
      <c r="E78" s="374"/>
      <c r="F78" s="374"/>
      <c r="G78" s="374"/>
      <c r="H78" s="374"/>
      <c r="I78" s="374"/>
      <c r="J78" s="374"/>
      <c r="K78" s="374"/>
      <c r="L78" s="374"/>
      <c r="M78" s="374"/>
      <c r="N78" s="374"/>
      <c r="O78" s="374"/>
      <c r="P78" s="374"/>
      <c r="Q78" s="374"/>
      <c r="R78" s="374"/>
      <c r="S78" s="374"/>
      <c r="T78" s="374"/>
    </row>
    <row r="79" spans="1:20" ht="13">
      <c r="A79" s="374"/>
      <c r="B79" s="374"/>
      <c r="C79" s="374"/>
      <c r="D79" s="374"/>
      <c r="E79" s="374"/>
      <c r="F79" s="374"/>
      <c r="G79" s="374"/>
      <c r="H79" s="374"/>
      <c r="I79" s="374"/>
      <c r="J79" s="374"/>
      <c r="K79" s="374"/>
      <c r="L79" s="374"/>
      <c r="M79" s="374"/>
      <c r="N79" s="374"/>
      <c r="O79" s="374"/>
      <c r="P79" s="374"/>
      <c r="Q79" s="374"/>
      <c r="R79" s="374"/>
      <c r="S79" s="374"/>
      <c r="T79" s="374"/>
    </row>
    <row r="80" spans="1:20" ht="13">
      <c r="A80" s="374"/>
      <c r="B80" s="374"/>
      <c r="C80" s="374"/>
      <c r="D80" s="374"/>
      <c r="E80" s="374"/>
      <c r="F80" s="374"/>
      <c r="G80" s="374"/>
      <c r="H80" s="374"/>
      <c r="I80" s="374"/>
      <c r="J80" s="374"/>
      <c r="K80" s="374"/>
      <c r="L80" s="374"/>
      <c r="M80" s="374"/>
      <c r="N80" s="374"/>
      <c r="O80" s="374"/>
      <c r="P80" s="374"/>
      <c r="Q80" s="374"/>
      <c r="R80" s="374"/>
      <c r="S80" s="374"/>
      <c r="T80" s="374"/>
    </row>
    <row r="81" spans="1:20" ht="13">
      <c r="A81" s="374"/>
      <c r="B81" s="374"/>
      <c r="C81" s="374"/>
      <c r="D81" s="374"/>
      <c r="E81" s="374"/>
      <c r="F81" s="374"/>
      <c r="G81" s="374"/>
      <c r="H81" s="374"/>
      <c r="I81" s="374"/>
      <c r="J81" s="374"/>
      <c r="K81" s="374"/>
      <c r="L81" s="374"/>
      <c r="M81" s="374"/>
      <c r="N81" s="374"/>
      <c r="O81" s="374"/>
      <c r="P81" s="374"/>
      <c r="Q81" s="374"/>
      <c r="R81" s="374"/>
      <c r="S81" s="374"/>
      <c r="T81" s="374"/>
    </row>
    <row r="82" spans="1:20" ht="13">
      <c r="A82" s="374"/>
      <c r="B82" s="374"/>
      <c r="C82" s="374"/>
      <c r="D82" s="374"/>
      <c r="E82" s="374"/>
      <c r="F82" s="374"/>
      <c r="G82" s="374"/>
      <c r="H82" s="374"/>
      <c r="I82" s="374"/>
      <c r="J82" s="374"/>
      <c r="K82" s="374"/>
      <c r="L82" s="374"/>
      <c r="M82" s="374"/>
      <c r="N82" s="374"/>
      <c r="O82" s="374"/>
      <c r="P82" s="374"/>
      <c r="Q82" s="374"/>
      <c r="R82" s="374"/>
      <c r="S82" s="374"/>
      <c r="T82" s="374"/>
    </row>
    <row r="83" spans="1:20" ht="13">
      <c r="A83" s="374"/>
      <c r="B83" s="374"/>
      <c r="C83" s="374"/>
      <c r="D83" s="374"/>
      <c r="E83" s="374"/>
      <c r="F83" s="374"/>
      <c r="G83" s="374"/>
      <c r="H83" s="374"/>
      <c r="I83" s="374"/>
      <c r="J83" s="374"/>
      <c r="K83" s="374"/>
      <c r="L83" s="374"/>
      <c r="M83" s="374"/>
      <c r="N83" s="374"/>
      <c r="O83" s="374"/>
      <c r="P83" s="374"/>
      <c r="Q83" s="374"/>
      <c r="R83" s="374"/>
      <c r="S83" s="374"/>
      <c r="T83" s="374"/>
    </row>
    <row r="84" spans="1:20" ht="13">
      <c r="A84" s="374"/>
      <c r="B84" s="374"/>
      <c r="C84" s="374"/>
      <c r="D84" s="374"/>
      <c r="E84" s="374"/>
      <c r="F84" s="374"/>
      <c r="G84" s="374"/>
      <c r="H84" s="374"/>
      <c r="I84" s="374"/>
      <c r="J84" s="374"/>
      <c r="K84" s="374"/>
      <c r="L84" s="374"/>
      <c r="M84" s="374"/>
      <c r="N84" s="374"/>
      <c r="O84" s="374"/>
      <c r="P84" s="374"/>
      <c r="Q84" s="374"/>
      <c r="R84" s="374"/>
      <c r="S84" s="374"/>
      <c r="T84" s="374"/>
    </row>
    <row r="85" spans="1:20" ht="13">
      <c r="A85" s="374"/>
      <c r="B85" s="374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74"/>
      <c r="P85" s="374"/>
      <c r="Q85" s="374"/>
      <c r="R85" s="374"/>
      <c r="S85" s="374"/>
      <c r="T85" s="374"/>
    </row>
    <row r="86" spans="1:20" ht="13">
      <c r="A86" s="374"/>
      <c r="B86" s="374"/>
      <c r="C86" s="374"/>
      <c r="D86" s="374"/>
      <c r="E86" s="374"/>
      <c r="F86" s="374"/>
      <c r="G86" s="374"/>
      <c r="H86" s="374"/>
      <c r="I86" s="374"/>
      <c r="J86" s="374"/>
      <c r="K86" s="374"/>
      <c r="L86" s="374"/>
      <c r="M86" s="374"/>
      <c r="N86" s="374"/>
      <c r="O86" s="374"/>
      <c r="P86" s="374"/>
      <c r="Q86" s="374"/>
      <c r="R86" s="374"/>
      <c r="S86" s="374"/>
      <c r="T86" s="374"/>
    </row>
    <row r="87" spans="1:20" ht="13">
      <c r="A87" s="374"/>
      <c r="B87" s="374"/>
      <c r="C87" s="374"/>
      <c r="D87" s="374"/>
      <c r="E87" s="374"/>
      <c r="F87" s="374"/>
      <c r="G87" s="374"/>
      <c r="H87" s="374"/>
      <c r="I87" s="374"/>
      <c r="J87" s="374"/>
      <c r="K87" s="374"/>
      <c r="L87" s="374"/>
      <c r="M87" s="374"/>
      <c r="N87" s="374"/>
      <c r="O87" s="374"/>
      <c r="P87" s="374"/>
      <c r="Q87" s="374"/>
      <c r="R87" s="374"/>
      <c r="S87" s="374"/>
      <c r="T87" s="374"/>
    </row>
    <row r="88" spans="1:20" ht="13">
      <c r="A88" s="374"/>
      <c r="B88" s="374"/>
      <c r="C88" s="374"/>
      <c r="D88" s="374"/>
      <c r="E88" s="374"/>
      <c r="F88" s="374"/>
      <c r="G88" s="374"/>
      <c r="H88" s="374"/>
      <c r="I88" s="374"/>
      <c r="J88" s="374"/>
      <c r="K88" s="374"/>
      <c r="L88" s="374"/>
      <c r="M88" s="374"/>
      <c r="N88" s="374"/>
      <c r="O88" s="374"/>
      <c r="P88" s="374"/>
      <c r="Q88" s="374"/>
      <c r="R88" s="374"/>
      <c r="S88" s="374"/>
      <c r="T88" s="374"/>
    </row>
    <row r="89" spans="1:20" ht="13">
      <c r="A89" s="374"/>
      <c r="B89" s="374"/>
      <c r="C89" s="374"/>
      <c r="D89" s="374"/>
      <c r="E89" s="374"/>
      <c r="F89" s="374"/>
      <c r="G89" s="374"/>
      <c r="H89" s="374"/>
      <c r="I89" s="374"/>
      <c r="J89" s="374"/>
      <c r="K89" s="374"/>
      <c r="L89" s="374"/>
      <c r="M89" s="374"/>
      <c r="N89" s="374"/>
      <c r="O89" s="374"/>
      <c r="P89" s="374"/>
      <c r="Q89" s="374"/>
      <c r="R89" s="374"/>
      <c r="S89" s="374"/>
      <c r="T89" s="374"/>
    </row>
    <row r="90" spans="1:20" ht="13">
      <c r="A90" s="374"/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374"/>
      <c r="P90" s="374"/>
      <c r="Q90" s="374"/>
      <c r="R90" s="374"/>
      <c r="S90" s="374"/>
      <c r="T90" s="374"/>
    </row>
    <row r="91" spans="1:20" ht="13">
      <c r="A91" s="374"/>
      <c r="B91" s="374"/>
      <c r="C91" s="374"/>
      <c r="D91" s="374"/>
      <c r="E91" s="374"/>
      <c r="F91" s="374"/>
      <c r="G91" s="374"/>
      <c r="H91" s="374"/>
      <c r="I91" s="374"/>
      <c r="J91" s="374"/>
      <c r="K91" s="374"/>
      <c r="L91" s="374"/>
      <c r="M91" s="374"/>
      <c r="N91" s="374"/>
      <c r="O91" s="374"/>
      <c r="P91" s="374"/>
      <c r="Q91" s="374"/>
      <c r="R91" s="374"/>
      <c r="S91" s="374"/>
      <c r="T91" s="374"/>
    </row>
    <row r="92" spans="1:20" ht="13">
      <c r="A92" s="374"/>
      <c r="B92" s="374"/>
      <c r="C92" s="374"/>
      <c r="D92" s="374"/>
      <c r="E92" s="374"/>
      <c r="F92" s="374"/>
      <c r="G92" s="374"/>
      <c r="H92" s="374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</row>
    <row r="93" spans="1:20" ht="13">
      <c r="A93" s="374"/>
      <c r="B93" s="374"/>
      <c r="C93" s="374"/>
      <c r="D93" s="374"/>
      <c r="E93" s="374"/>
      <c r="F93" s="374"/>
      <c r="G93" s="374"/>
      <c r="H93" s="374"/>
      <c r="I93" s="374"/>
      <c r="J93" s="374"/>
      <c r="K93" s="374"/>
      <c r="L93" s="374"/>
      <c r="M93" s="374"/>
      <c r="N93" s="374"/>
      <c r="O93" s="374"/>
      <c r="P93" s="374"/>
      <c r="Q93" s="374"/>
      <c r="R93" s="374"/>
      <c r="S93" s="374"/>
      <c r="T93" s="374"/>
    </row>
    <row r="94" spans="1:20" ht="13">
      <c r="A94" s="374"/>
      <c r="B94" s="374"/>
      <c r="C94" s="374"/>
      <c r="D94" s="374"/>
      <c r="E94" s="374"/>
      <c r="F94" s="374"/>
      <c r="G94" s="374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74"/>
      <c r="S94" s="374"/>
      <c r="T94" s="374"/>
    </row>
    <row r="95" spans="1:20" ht="13">
      <c r="A95" s="374"/>
      <c r="B95" s="374"/>
      <c r="C95" s="374"/>
      <c r="D95" s="374"/>
      <c r="E95" s="374"/>
      <c r="F95" s="374"/>
      <c r="G95" s="374"/>
      <c r="H95" s="374"/>
      <c r="I95" s="374"/>
      <c r="J95" s="374"/>
      <c r="K95" s="374"/>
      <c r="L95" s="374"/>
      <c r="M95" s="374"/>
      <c r="N95" s="374"/>
      <c r="O95" s="374"/>
      <c r="P95" s="374"/>
      <c r="Q95" s="374"/>
      <c r="R95" s="374"/>
      <c r="S95" s="374"/>
      <c r="T95" s="374"/>
    </row>
    <row r="96" spans="1:20" ht="13">
      <c r="A96" s="374"/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/>
      <c r="O96" s="374"/>
      <c r="P96" s="374"/>
      <c r="Q96" s="374"/>
      <c r="R96" s="374"/>
      <c r="S96" s="374"/>
      <c r="T96" s="374"/>
    </row>
    <row r="97" spans="1:20" ht="13">
      <c r="A97" s="374"/>
      <c r="B97" s="374"/>
      <c r="C97" s="374"/>
      <c r="D97" s="374"/>
      <c r="E97" s="374"/>
      <c r="F97" s="374"/>
      <c r="G97" s="374"/>
      <c r="H97" s="374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</row>
    <row r="98" spans="1:20" ht="13">
      <c r="A98" s="374"/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/>
      <c r="O98" s="374"/>
      <c r="P98" s="374"/>
      <c r="Q98" s="374"/>
      <c r="R98" s="374"/>
      <c r="S98" s="374"/>
      <c r="T98" s="374"/>
    </row>
    <row r="99" spans="1:20" ht="13">
      <c r="A99" s="374"/>
      <c r="B99" s="374"/>
      <c r="C99" s="374"/>
      <c r="D99" s="374"/>
      <c r="E99" s="374"/>
      <c r="F99" s="374"/>
      <c r="G99" s="374"/>
      <c r="H99" s="374"/>
      <c r="I99" s="374"/>
      <c r="J99" s="374"/>
      <c r="K99" s="374"/>
      <c r="L99" s="374"/>
      <c r="M99" s="374"/>
      <c r="N99" s="374"/>
      <c r="O99" s="374"/>
      <c r="P99" s="374"/>
      <c r="Q99" s="374"/>
      <c r="R99" s="374"/>
      <c r="S99" s="374"/>
      <c r="T99" s="374"/>
    </row>
    <row r="100" spans="1:20" ht="13">
      <c r="A100" s="374"/>
      <c r="B100" s="374"/>
      <c r="C100" s="374"/>
      <c r="D100" s="374"/>
      <c r="E100" s="374"/>
      <c r="F100" s="374"/>
      <c r="G100" s="374"/>
      <c r="H100" s="374"/>
      <c r="I100" s="374"/>
      <c r="J100" s="374"/>
      <c r="K100" s="374"/>
      <c r="L100" s="374"/>
      <c r="M100" s="374"/>
      <c r="N100" s="374"/>
      <c r="O100" s="374"/>
      <c r="P100" s="374"/>
      <c r="Q100" s="374"/>
      <c r="R100" s="374"/>
      <c r="S100" s="374"/>
      <c r="T100" s="374"/>
    </row>
    <row r="101" spans="1:20" ht="13">
      <c r="A101" s="374"/>
      <c r="B101" s="374"/>
      <c r="C101" s="374"/>
      <c r="D101" s="374"/>
      <c r="E101" s="374"/>
      <c r="F101" s="374"/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</row>
    <row r="102" spans="1:20" ht="13">
      <c r="A102" s="374"/>
      <c r="B102" s="374"/>
      <c r="C102" s="374"/>
      <c r="D102" s="374"/>
      <c r="E102" s="374"/>
      <c r="F102" s="374"/>
      <c r="G102" s="374"/>
      <c r="H102" s="374"/>
      <c r="I102" s="374"/>
      <c r="J102" s="374"/>
      <c r="K102" s="374"/>
      <c r="L102" s="374"/>
      <c r="M102" s="374"/>
      <c r="N102" s="374"/>
      <c r="O102" s="374"/>
      <c r="P102" s="374"/>
      <c r="Q102" s="374"/>
      <c r="R102" s="374"/>
      <c r="S102" s="374"/>
      <c r="T102" s="374"/>
    </row>
    <row r="103" spans="1:20" ht="13">
      <c r="A103" s="374"/>
      <c r="B103" s="374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374"/>
      <c r="O103" s="374"/>
      <c r="P103" s="374"/>
      <c r="Q103" s="374"/>
      <c r="R103" s="374"/>
      <c r="S103" s="374"/>
      <c r="T103" s="374"/>
    </row>
    <row r="104" spans="1:20" ht="13">
      <c r="A104" s="374"/>
      <c r="B104" s="374"/>
      <c r="C104" s="374"/>
      <c r="D104" s="374"/>
      <c r="E104" s="374"/>
      <c r="F104" s="374"/>
      <c r="G104" s="374"/>
      <c r="H104" s="374"/>
      <c r="I104" s="374"/>
      <c r="J104" s="374"/>
      <c r="K104" s="374"/>
      <c r="L104" s="374"/>
      <c r="M104" s="374"/>
      <c r="N104" s="374"/>
      <c r="O104" s="374"/>
      <c r="P104" s="374"/>
      <c r="Q104" s="374"/>
      <c r="R104" s="374"/>
      <c r="S104" s="374"/>
      <c r="T104" s="374"/>
    </row>
    <row r="105" spans="1:20" ht="13">
      <c r="A105" s="374"/>
      <c r="B105" s="374"/>
      <c r="C105" s="374"/>
      <c r="D105" s="374"/>
      <c r="E105" s="374"/>
      <c r="F105" s="374"/>
      <c r="G105" s="374"/>
      <c r="H105" s="374"/>
      <c r="I105" s="374"/>
      <c r="J105" s="374"/>
      <c r="K105" s="374"/>
      <c r="L105" s="374"/>
      <c r="M105" s="374"/>
      <c r="N105" s="374"/>
      <c r="O105" s="374"/>
      <c r="P105" s="374"/>
      <c r="Q105" s="374"/>
      <c r="R105" s="374"/>
      <c r="S105" s="374"/>
      <c r="T105" s="374"/>
    </row>
    <row r="106" spans="1:20" ht="13">
      <c r="A106" s="374"/>
      <c r="B106" s="374"/>
      <c r="C106" s="374"/>
      <c r="D106" s="374"/>
      <c r="E106" s="374"/>
      <c r="F106" s="374"/>
      <c r="G106" s="374"/>
      <c r="H106" s="374"/>
      <c r="I106" s="374"/>
      <c r="J106" s="374"/>
      <c r="K106" s="374"/>
      <c r="L106" s="374"/>
      <c r="M106" s="374"/>
      <c r="N106" s="374"/>
      <c r="O106" s="374"/>
      <c r="P106" s="374"/>
      <c r="Q106" s="374"/>
      <c r="R106" s="374"/>
      <c r="S106" s="374"/>
      <c r="T106" s="374"/>
    </row>
    <row r="107" spans="1:20" ht="13">
      <c r="A107" s="374"/>
      <c r="B107" s="374"/>
      <c r="C107" s="374"/>
      <c r="D107" s="374"/>
      <c r="E107" s="374"/>
      <c r="F107" s="374"/>
      <c r="G107" s="374"/>
      <c r="H107" s="374"/>
      <c r="I107" s="374"/>
      <c r="J107" s="374"/>
      <c r="K107" s="374"/>
      <c r="L107" s="374"/>
      <c r="M107" s="374"/>
      <c r="N107" s="374"/>
      <c r="O107" s="374"/>
      <c r="P107" s="374"/>
      <c r="Q107" s="374"/>
      <c r="R107" s="374"/>
      <c r="S107" s="374"/>
      <c r="T107" s="374"/>
    </row>
    <row r="108" spans="1:20" ht="13">
      <c r="A108" s="374"/>
      <c r="B108" s="374"/>
      <c r="C108" s="374"/>
      <c r="D108" s="374"/>
      <c r="E108" s="374"/>
      <c r="F108" s="374"/>
      <c r="G108" s="374"/>
      <c r="H108" s="374"/>
      <c r="I108" s="374"/>
      <c r="J108" s="374"/>
      <c r="K108" s="374"/>
      <c r="L108" s="374"/>
      <c r="M108" s="374"/>
      <c r="N108" s="374"/>
      <c r="O108" s="374"/>
      <c r="P108" s="374"/>
      <c r="Q108" s="374"/>
      <c r="R108" s="374"/>
      <c r="S108" s="374"/>
      <c r="T108" s="374"/>
    </row>
    <row r="109" spans="1:20" ht="13">
      <c r="A109" s="374"/>
      <c r="B109" s="374"/>
      <c r="C109" s="374"/>
      <c r="D109" s="374"/>
      <c r="E109" s="374"/>
      <c r="F109" s="374"/>
      <c r="G109" s="374"/>
      <c r="H109" s="374"/>
      <c r="I109" s="374"/>
      <c r="J109" s="374"/>
      <c r="K109" s="374"/>
      <c r="L109" s="374"/>
      <c r="M109" s="374"/>
      <c r="N109" s="374"/>
      <c r="O109" s="374"/>
      <c r="P109" s="374"/>
      <c r="Q109" s="374"/>
      <c r="R109" s="374"/>
      <c r="S109" s="374"/>
      <c r="T109" s="374"/>
    </row>
    <row r="110" spans="1:20" ht="13">
      <c r="A110" s="374"/>
      <c r="B110" s="374"/>
      <c r="C110" s="374"/>
      <c r="D110" s="374"/>
      <c r="E110" s="374"/>
      <c r="F110" s="374"/>
      <c r="G110" s="374"/>
      <c r="H110" s="374"/>
      <c r="I110" s="374"/>
      <c r="J110" s="374"/>
      <c r="K110" s="374"/>
      <c r="L110" s="374"/>
      <c r="M110" s="374"/>
      <c r="N110" s="374"/>
      <c r="O110" s="374"/>
      <c r="P110" s="374"/>
      <c r="Q110" s="374"/>
      <c r="R110" s="374"/>
      <c r="S110" s="374"/>
      <c r="T110" s="374"/>
    </row>
    <row r="111" spans="1:20" ht="13">
      <c r="A111" s="374"/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374"/>
      <c r="P111" s="374"/>
      <c r="Q111" s="374"/>
      <c r="R111" s="374"/>
      <c r="S111" s="374"/>
      <c r="T111" s="374"/>
    </row>
    <row r="112" spans="1:20" ht="13">
      <c r="A112" s="374"/>
      <c r="B112" s="374"/>
      <c r="C112" s="374"/>
      <c r="D112" s="374"/>
      <c r="E112" s="374"/>
      <c r="F112" s="374"/>
      <c r="G112" s="374"/>
      <c r="H112" s="374"/>
      <c r="I112" s="374"/>
      <c r="J112" s="374"/>
      <c r="K112" s="374"/>
      <c r="L112" s="374"/>
      <c r="M112" s="374"/>
      <c r="N112" s="374"/>
      <c r="O112" s="374"/>
      <c r="P112" s="374"/>
      <c r="Q112" s="374"/>
      <c r="R112" s="374"/>
      <c r="S112" s="374"/>
      <c r="T112" s="374"/>
    </row>
    <row r="113" spans="1:20" ht="13">
      <c r="A113" s="374"/>
      <c r="B113" s="374"/>
      <c r="C113" s="374"/>
      <c r="D113" s="374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  <c r="S113" s="374"/>
      <c r="T113" s="374"/>
    </row>
    <row r="114" spans="1:20" ht="13">
      <c r="A114" s="374"/>
      <c r="B114" s="374"/>
      <c r="C114" s="374"/>
      <c r="D114" s="374"/>
      <c r="E114" s="374"/>
      <c r="F114" s="374"/>
      <c r="G114" s="374"/>
      <c r="H114" s="374"/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374"/>
    </row>
    <row r="115" spans="1:20" ht="13">
      <c r="A115" s="374"/>
      <c r="B115" s="374"/>
      <c r="C115" s="374"/>
      <c r="D115" s="374"/>
      <c r="E115" s="374"/>
      <c r="F115" s="374"/>
      <c r="G115" s="374"/>
      <c r="H115" s="374"/>
      <c r="I115" s="374"/>
      <c r="J115" s="374"/>
      <c r="K115" s="374"/>
      <c r="L115" s="374"/>
      <c r="M115" s="374"/>
      <c r="N115" s="374"/>
      <c r="O115" s="374"/>
      <c r="P115" s="374"/>
      <c r="Q115" s="374"/>
      <c r="R115" s="374"/>
      <c r="S115" s="374"/>
      <c r="T115" s="374"/>
    </row>
    <row r="116" spans="1:20" ht="13">
      <c r="A116" s="374"/>
      <c r="B116" s="374"/>
      <c r="C116" s="374"/>
      <c r="D116" s="374"/>
      <c r="E116" s="374"/>
      <c r="F116" s="374"/>
      <c r="G116" s="374"/>
      <c r="H116" s="374"/>
      <c r="I116" s="374"/>
      <c r="J116" s="374"/>
      <c r="K116" s="374"/>
      <c r="L116" s="374"/>
      <c r="M116" s="374"/>
      <c r="N116" s="374"/>
      <c r="O116" s="374"/>
      <c r="P116" s="374"/>
      <c r="Q116" s="374"/>
      <c r="R116" s="374"/>
      <c r="S116" s="374"/>
      <c r="T116" s="374"/>
    </row>
    <row r="117" spans="1:20" ht="13">
      <c r="A117" s="374"/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374"/>
      <c r="P117" s="374"/>
      <c r="Q117" s="374"/>
      <c r="R117" s="374"/>
      <c r="S117" s="374"/>
      <c r="T117" s="374"/>
    </row>
    <row r="118" spans="1:20" ht="13">
      <c r="A118" s="374"/>
      <c r="B118" s="374"/>
      <c r="C118" s="374"/>
      <c r="D118" s="374"/>
      <c r="E118" s="374"/>
      <c r="F118" s="374"/>
      <c r="G118" s="374"/>
      <c r="H118" s="374"/>
      <c r="I118" s="374"/>
      <c r="J118" s="374"/>
      <c r="K118" s="374"/>
      <c r="L118" s="374"/>
      <c r="M118" s="374"/>
      <c r="N118" s="374"/>
      <c r="O118" s="374"/>
      <c r="P118" s="374"/>
      <c r="Q118" s="374"/>
      <c r="R118" s="374"/>
      <c r="S118" s="374"/>
      <c r="T118" s="374"/>
    </row>
    <row r="119" spans="1:20" ht="13">
      <c r="A119" s="374"/>
      <c r="B119" s="374"/>
      <c r="C119" s="374"/>
      <c r="D119" s="374"/>
      <c r="E119" s="374"/>
      <c r="F119" s="374"/>
      <c r="G119" s="374"/>
      <c r="H119" s="374"/>
      <c r="I119" s="374"/>
      <c r="J119" s="374"/>
      <c r="K119" s="374"/>
      <c r="L119" s="374"/>
      <c r="M119" s="374"/>
      <c r="N119" s="374"/>
      <c r="O119" s="374"/>
      <c r="P119" s="374"/>
      <c r="Q119" s="374"/>
      <c r="R119" s="374"/>
      <c r="S119" s="374"/>
      <c r="T119" s="374"/>
    </row>
    <row r="120" spans="1:20" ht="13">
      <c r="A120" s="374"/>
      <c r="B120" s="374"/>
      <c r="C120" s="374"/>
      <c r="D120" s="374"/>
      <c r="E120" s="374"/>
      <c r="F120" s="374"/>
      <c r="G120" s="374"/>
      <c r="H120" s="374"/>
      <c r="I120" s="374"/>
      <c r="J120" s="374"/>
      <c r="K120" s="374"/>
      <c r="L120" s="374"/>
      <c r="M120" s="374"/>
      <c r="N120" s="374"/>
      <c r="O120" s="374"/>
      <c r="P120" s="374"/>
      <c r="Q120" s="374"/>
      <c r="R120" s="374"/>
      <c r="S120" s="374"/>
      <c r="T120" s="374"/>
    </row>
    <row r="121" spans="1:20" ht="13">
      <c r="A121" s="374"/>
      <c r="B121" s="374"/>
      <c r="C121" s="374"/>
      <c r="D121" s="374"/>
      <c r="E121" s="374"/>
      <c r="F121" s="374"/>
      <c r="G121" s="374"/>
      <c r="H121" s="374"/>
      <c r="I121" s="374"/>
      <c r="J121" s="374"/>
      <c r="K121" s="374"/>
      <c r="L121" s="374"/>
      <c r="M121" s="374"/>
      <c r="N121" s="374"/>
      <c r="O121" s="374"/>
      <c r="P121" s="374"/>
      <c r="Q121" s="374"/>
      <c r="R121" s="374"/>
      <c r="S121" s="374"/>
      <c r="T121" s="374"/>
    </row>
    <row r="122" spans="1:20" ht="13">
      <c r="A122" s="374"/>
      <c r="B122" s="374"/>
      <c r="C122" s="374"/>
      <c r="D122" s="374"/>
      <c r="E122" s="374"/>
      <c r="F122" s="374"/>
      <c r="G122" s="374"/>
      <c r="H122" s="374"/>
      <c r="I122" s="374"/>
      <c r="J122" s="374"/>
      <c r="K122" s="374"/>
      <c r="L122" s="374"/>
      <c r="M122" s="374"/>
      <c r="N122" s="374"/>
      <c r="O122" s="374"/>
      <c r="P122" s="374"/>
      <c r="Q122" s="374"/>
      <c r="R122" s="374"/>
      <c r="S122" s="374"/>
      <c r="T122" s="374"/>
    </row>
    <row r="123" spans="1:20" ht="13">
      <c r="A123" s="374"/>
      <c r="B123" s="374"/>
      <c r="C123" s="374"/>
      <c r="D123" s="374"/>
      <c r="E123" s="374"/>
      <c r="F123" s="374"/>
      <c r="G123" s="374"/>
      <c r="H123" s="374"/>
      <c r="I123" s="374"/>
      <c r="J123" s="374"/>
      <c r="K123" s="374"/>
      <c r="L123" s="374"/>
      <c r="M123" s="374"/>
      <c r="N123" s="374"/>
      <c r="O123" s="374"/>
      <c r="P123" s="374"/>
      <c r="Q123" s="374"/>
      <c r="R123" s="374"/>
      <c r="S123" s="374"/>
      <c r="T123" s="374"/>
    </row>
    <row r="124" spans="1:20" ht="13">
      <c r="A124" s="374"/>
      <c r="B124" s="374"/>
      <c r="C124" s="374"/>
      <c r="D124" s="374"/>
      <c r="E124" s="374"/>
      <c r="F124" s="374"/>
      <c r="G124" s="374"/>
      <c r="H124" s="374"/>
      <c r="I124" s="374"/>
      <c r="J124" s="374"/>
      <c r="K124" s="374"/>
      <c r="L124" s="374"/>
      <c r="M124" s="374"/>
      <c r="N124" s="374"/>
      <c r="O124" s="374"/>
      <c r="P124" s="374"/>
      <c r="Q124" s="374"/>
      <c r="R124" s="374"/>
      <c r="S124" s="374"/>
      <c r="T124" s="374"/>
    </row>
    <row r="125" spans="1:20" ht="13">
      <c r="A125" s="374"/>
      <c r="B125" s="374"/>
      <c r="C125" s="374"/>
      <c r="D125" s="374"/>
      <c r="E125" s="374"/>
      <c r="F125" s="374"/>
      <c r="G125" s="374"/>
      <c r="H125" s="374"/>
      <c r="I125" s="374"/>
      <c r="J125" s="374"/>
      <c r="K125" s="374"/>
      <c r="L125" s="374"/>
      <c r="M125" s="374"/>
      <c r="N125" s="374"/>
      <c r="O125" s="374"/>
      <c r="P125" s="374"/>
      <c r="Q125" s="374"/>
      <c r="R125" s="374"/>
      <c r="S125" s="374"/>
      <c r="T125" s="374"/>
    </row>
    <row r="126" spans="1:20" ht="13">
      <c r="A126" s="374"/>
      <c r="B126" s="374"/>
      <c r="C126" s="374"/>
      <c r="D126" s="374"/>
      <c r="E126" s="374"/>
      <c r="F126" s="374"/>
      <c r="G126" s="374"/>
      <c r="H126" s="374"/>
      <c r="I126" s="374"/>
      <c r="J126" s="374"/>
      <c r="K126" s="374"/>
      <c r="L126" s="374"/>
      <c r="M126" s="374"/>
      <c r="N126" s="374"/>
      <c r="O126" s="374"/>
      <c r="P126" s="374"/>
      <c r="Q126" s="374"/>
      <c r="R126" s="374"/>
      <c r="S126" s="374"/>
      <c r="T126" s="374"/>
    </row>
    <row r="127" spans="1:20" ht="13">
      <c r="A127" s="374"/>
      <c r="B127" s="374"/>
      <c r="C127" s="374"/>
      <c r="D127" s="374"/>
      <c r="E127" s="374"/>
      <c r="F127" s="374"/>
      <c r="G127" s="374"/>
      <c r="H127" s="374"/>
      <c r="I127" s="374"/>
      <c r="J127" s="374"/>
      <c r="K127" s="374"/>
      <c r="L127" s="374"/>
      <c r="M127" s="374"/>
      <c r="N127" s="374"/>
      <c r="O127" s="374"/>
      <c r="P127" s="374"/>
      <c r="Q127" s="374"/>
      <c r="R127" s="374"/>
      <c r="S127" s="374"/>
      <c r="T127" s="374"/>
    </row>
    <row r="128" spans="1:20" ht="13">
      <c r="A128" s="374"/>
      <c r="B128" s="374"/>
      <c r="C128" s="374"/>
      <c r="D128" s="374"/>
      <c r="E128" s="374"/>
      <c r="F128" s="374"/>
      <c r="G128" s="374"/>
      <c r="H128" s="374"/>
      <c r="I128" s="374"/>
      <c r="J128" s="374"/>
      <c r="K128" s="374"/>
      <c r="L128" s="374"/>
      <c r="M128" s="374"/>
      <c r="N128" s="374"/>
      <c r="O128" s="374"/>
      <c r="P128" s="374"/>
      <c r="Q128" s="374"/>
      <c r="R128" s="374"/>
      <c r="S128" s="374"/>
      <c r="T128" s="374"/>
    </row>
    <row r="129" spans="1:20" ht="13">
      <c r="A129" s="374"/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374"/>
      <c r="P129" s="374"/>
      <c r="Q129" s="374"/>
      <c r="R129" s="374"/>
      <c r="S129" s="374"/>
      <c r="T129" s="374"/>
    </row>
    <row r="130" spans="1:20" ht="13">
      <c r="A130" s="374"/>
      <c r="B130" s="374"/>
      <c r="C130" s="374"/>
      <c r="D130" s="374"/>
      <c r="E130" s="374"/>
      <c r="F130" s="374"/>
      <c r="G130" s="374"/>
      <c r="H130" s="374"/>
      <c r="I130" s="374"/>
      <c r="J130" s="374"/>
      <c r="K130" s="374"/>
      <c r="L130" s="374"/>
      <c r="M130" s="374"/>
      <c r="N130" s="374"/>
      <c r="O130" s="374"/>
      <c r="P130" s="374"/>
      <c r="Q130" s="374"/>
      <c r="R130" s="374"/>
      <c r="S130" s="374"/>
      <c r="T130" s="374"/>
    </row>
    <row r="131" spans="1:20" ht="13">
      <c r="A131" s="374"/>
      <c r="B131" s="374"/>
      <c r="C131" s="374"/>
      <c r="D131" s="374"/>
      <c r="E131" s="374"/>
      <c r="F131" s="374"/>
      <c r="G131" s="374"/>
      <c r="H131" s="374"/>
      <c r="I131" s="374"/>
      <c r="J131" s="374"/>
      <c r="K131" s="374"/>
      <c r="L131" s="374"/>
      <c r="M131" s="374"/>
      <c r="N131" s="374"/>
      <c r="O131" s="374"/>
      <c r="P131" s="374"/>
      <c r="Q131" s="374"/>
      <c r="R131" s="374"/>
      <c r="S131" s="374"/>
      <c r="T131" s="374"/>
    </row>
    <row r="132" spans="1:20" ht="13">
      <c r="A132" s="374"/>
      <c r="B132" s="374"/>
      <c r="C132" s="374"/>
      <c r="D132" s="374"/>
      <c r="E132" s="374"/>
      <c r="F132" s="374"/>
      <c r="G132" s="374"/>
      <c r="H132" s="374"/>
      <c r="I132" s="374"/>
      <c r="J132" s="374"/>
      <c r="K132" s="374"/>
      <c r="L132" s="374"/>
      <c r="M132" s="374"/>
      <c r="N132" s="374"/>
      <c r="O132" s="374"/>
      <c r="P132" s="374"/>
      <c r="Q132" s="374"/>
      <c r="R132" s="374"/>
      <c r="S132" s="374"/>
      <c r="T132" s="374"/>
    </row>
    <row r="133" spans="1:20" ht="13">
      <c r="A133" s="374"/>
      <c r="B133" s="374"/>
      <c r="C133" s="374"/>
      <c r="D133" s="374"/>
      <c r="E133" s="374"/>
      <c r="F133" s="374"/>
      <c r="G133" s="374"/>
      <c r="H133" s="374"/>
      <c r="I133" s="374"/>
      <c r="J133" s="374"/>
      <c r="K133" s="374"/>
      <c r="L133" s="374"/>
      <c r="M133" s="374"/>
      <c r="N133" s="374"/>
      <c r="O133" s="374"/>
      <c r="P133" s="374"/>
      <c r="Q133" s="374"/>
      <c r="R133" s="374"/>
      <c r="S133" s="374"/>
      <c r="T133" s="374"/>
    </row>
    <row r="134" spans="1:20" ht="13">
      <c r="A134" s="374"/>
      <c r="B134" s="374"/>
      <c r="C134" s="374"/>
      <c r="D134" s="374"/>
      <c r="E134" s="374"/>
      <c r="F134" s="374"/>
      <c r="G134" s="374"/>
      <c r="H134" s="374"/>
      <c r="I134" s="374"/>
      <c r="J134" s="374"/>
      <c r="K134" s="374"/>
      <c r="L134" s="374"/>
      <c r="M134" s="374"/>
      <c r="N134" s="374"/>
      <c r="O134" s="374"/>
      <c r="P134" s="374"/>
      <c r="Q134" s="374"/>
      <c r="R134" s="374"/>
      <c r="S134" s="374"/>
      <c r="T134" s="374"/>
    </row>
    <row r="135" spans="1:20" ht="13">
      <c r="A135" s="374"/>
      <c r="B135" s="374"/>
      <c r="C135" s="374"/>
      <c r="D135" s="374"/>
      <c r="E135" s="374"/>
      <c r="F135" s="374"/>
      <c r="G135" s="374"/>
      <c r="H135" s="374"/>
      <c r="I135" s="374"/>
      <c r="J135" s="374"/>
      <c r="K135" s="374"/>
      <c r="L135" s="374"/>
      <c r="M135" s="374"/>
      <c r="N135" s="374"/>
      <c r="O135" s="374"/>
      <c r="P135" s="374"/>
      <c r="Q135" s="374"/>
      <c r="R135" s="374"/>
      <c r="S135" s="374"/>
      <c r="T135" s="374"/>
    </row>
    <row r="136" spans="1:20" ht="13">
      <c r="A136" s="374"/>
      <c r="B136" s="374"/>
      <c r="C136" s="374"/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4"/>
    </row>
    <row r="137" spans="1:20" ht="13">
      <c r="A137" s="374"/>
      <c r="B137" s="374"/>
      <c r="C137" s="374"/>
      <c r="D137" s="374"/>
      <c r="E137" s="374"/>
      <c r="F137" s="374"/>
      <c r="G137" s="374"/>
      <c r="H137" s="374"/>
      <c r="I137" s="374"/>
      <c r="J137" s="374"/>
      <c r="K137" s="374"/>
      <c r="L137" s="374"/>
      <c r="M137" s="374"/>
      <c r="N137" s="374"/>
      <c r="O137" s="374"/>
      <c r="P137" s="374"/>
      <c r="Q137" s="374"/>
      <c r="R137" s="374"/>
      <c r="S137" s="374"/>
      <c r="T137" s="374"/>
    </row>
    <row r="138" spans="1:20" ht="13">
      <c r="A138" s="374"/>
      <c r="B138" s="374"/>
      <c r="C138" s="374"/>
      <c r="D138" s="374"/>
      <c r="E138" s="374"/>
      <c r="F138" s="374"/>
      <c r="G138" s="374"/>
      <c r="H138" s="374"/>
      <c r="I138" s="374"/>
      <c r="J138" s="374"/>
      <c r="K138" s="374"/>
      <c r="L138" s="374"/>
      <c r="M138" s="374"/>
      <c r="N138" s="374"/>
      <c r="O138" s="374"/>
      <c r="P138" s="374"/>
      <c r="Q138" s="374"/>
      <c r="R138" s="374"/>
      <c r="S138" s="374"/>
      <c r="T138" s="374"/>
    </row>
    <row r="139" spans="1:20" ht="13">
      <c r="A139" s="374"/>
      <c r="B139" s="374"/>
      <c r="C139" s="374"/>
      <c r="D139" s="374"/>
      <c r="E139" s="374"/>
      <c r="F139" s="374"/>
      <c r="G139" s="374"/>
      <c r="H139" s="374"/>
      <c r="I139" s="374"/>
      <c r="J139" s="374"/>
      <c r="K139" s="374"/>
      <c r="L139" s="374"/>
      <c r="M139" s="374"/>
      <c r="N139" s="374"/>
      <c r="O139" s="374"/>
      <c r="P139" s="374"/>
      <c r="Q139" s="374"/>
      <c r="R139" s="374"/>
      <c r="S139" s="374"/>
      <c r="T139" s="374"/>
    </row>
    <row r="140" spans="1:20" ht="13">
      <c r="A140" s="374"/>
      <c r="B140" s="374"/>
      <c r="C140" s="374"/>
      <c r="D140" s="374"/>
      <c r="E140" s="374"/>
      <c r="F140" s="374"/>
      <c r="G140" s="374"/>
      <c r="H140" s="374"/>
      <c r="I140" s="374"/>
      <c r="J140" s="374"/>
      <c r="K140" s="374"/>
      <c r="L140" s="374"/>
      <c r="M140" s="374"/>
      <c r="N140" s="374"/>
      <c r="O140" s="374"/>
      <c r="P140" s="374"/>
      <c r="Q140" s="374"/>
      <c r="R140" s="374"/>
      <c r="S140" s="374"/>
      <c r="T140" s="374"/>
    </row>
    <row r="141" spans="1:20" ht="13">
      <c r="A141" s="374"/>
      <c r="B141" s="374"/>
      <c r="C141" s="374"/>
      <c r="D141" s="374"/>
      <c r="E141" s="374"/>
      <c r="F141" s="374"/>
      <c r="G141" s="374"/>
      <c r="H141" s="374"/>
      <c r="I141" s="374"/>
      <c r="J141" s="374"/>
      <c r="K141" s="374"/>
      <c r="L141" s="374"/>
      <c r="M141" s="374"/>
      <c r="N141" s="374"/>
      <c r="O141" s="374"/>
      <c r="P141" s="374"/>
      <c r="Q141" s="374"/>
      <c r="R141" s="374"/>
      <c r="S141" s="374"/>
      <c r="T141" s="374"/>
    </row>
    <row r="142" spans="1:20" ht="13">
      <c r="A142" s="374"/>
      <c r="B142" s="374"/>
      <c r="C142" s="374"/>
      <c r="D142" s="374"/>
      <c r="E142" s="374"/>
      <c r="F142" s="374"/>
      <c r="G142" s="374"/>
      <c r="H142" s="374"/>
      <c r="I142" s="374"/>
      <c r="J142" s="374"/>
      <c r="K142" s="374"/>
      <c r="L142" s="374"/>
      <c r="M142" s="374"/>
      <c r="N142" s="374"/>
      <c r="O142" s="374"/>
      <c r="P142" s="374"/>
      <c r="Q142" s="374"/>
      <c r="R142" s="374"/>
      <c r="S142" s="374"/>
      <c r="T142" s="374"/>
    </row>
    <row r="143" spans="1:20" ht="13">
      <c r="A143" s="374"/>
      <c r="B143" s="374"/>
      <c r="C143" s="374"/>
      <c r="D143" s="374"/>
      <c r="E143" s="374"/>
      <c r="F143" s="374"/>
      <c r="G143" s="374"/>
      <c r="H143" s="374"/>
      <c r="I143" s="374"/>
      <c r="J143" s="374"/>
      <c r="K143" s="374"/>
      <c r="L143" s="374"/>
      <c r="M143" s="374"/>
      <c r="N143" s="374"/>
      <c r="O143" s="374"/>
      <c r="P143" s="374"/>
      <c r="Q143" s="374"/>
      <c r="R143" s="374"/>
      <c r="S143" s="374"/>
      <c r="T143" s="374"/>
    </row>
    <row r="144" spans="1:20" ht="13">
      <c r="A144" s="374"/>
      <c r="B144" s="374"/>
      <c r="C144" s="374"/>
      <c r="D144" s="374"/>
      <c r="E144" s="374"/>
      <c r="F144" s="374"/>
      <c r="G144" s="374"/>
      <c r="H144" s="374"/>
      <c r="I144" s="374"/>
      <c r="J144" s="374"/>
      <c r="K144" s="374"/>
      <c r="L144" s="374"/>
      <c r="M144" s="374"/>
      <c r="N144" s="374"/>
      <c r="O144" s="374"/>
      <c r="P144" s="374"/>
      <c r="Q144" s="374"/>
      <c r="R144" s="374"/>
      <c r="S144" s="374"/>
      <c r="T144" s="374"/>
    </row>
    <row r="145" spans="1:20" ht="13">
      <c r="A145" s="374"/>
      <c r="B145" s="374"/>
      <c r="C145" s="374"/>
      <c r="D145" s="374"/>
      <c r="E145" s="374"/>
      <c r="F145" s="374"/>
      <c r="G145" s="374"/>
      <c r="H145" s="374"/>
      <c r="I145" s="374"/>
      <c r="J145" s="374"/>
      <c r="K145" s="374"/>
      <c r="L145" s="374"/>
      <c r="M145" s="374"/>
      <c r="N145" s="374"/>
      <c r="O145" s="374"/>
      <c r="P145" s="374"/>
      <c r="Q145" s="374"/>
      <c r="R145" s="374"/>
      <c r="S145" s="374"/>
      <c r="T145" s="374"/>
    </row>
    <row r="146" spans="1:20" ht="13">
      <c r="A146" s="374"/>
      <c r="B146" s="374"/>
      <c r="C146" s="374"/>
      <c r="D146" s="374"/>
      <c r="E146" s="374"/>
      <c r="F146" s="374"/>
      <c r="G146" s="374"/>
      <c r="H146" s="374"/>
      <c r="I146" s="374"/>
      <c r="J146" s="374"/>
      <c r="K146" s="374"/>
      <c r="L146" s="374"/>
      <c r="M146" s="374"/>
      <c r="N146" s="374"/>
      <c r="O146" s="374"/>
      <c r="P146" s="374"/>
      <c r="Q146" s="374"/>
      <c r="R146" s="374"/>
      <c r="S146" s="374"/>
      <c r="T146" s="374"/>
    </row>
    <row r="147" spans="1:20" ht="13">
      <c r="A147" s="374"/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374"/>
      <c r="P147" s="374"/>
      <c r="Q147" s="374"/>
      <c r="R147" s="374"/>
      <c r="S147" s="374"/>
      <c r="T147" s="374"/>
    </row>
    <row r="148" spans="1:20" ht="13">
      <c r="A148" s="374"/>
      <c r="B148" s="374"/>
      <c r="C148" s="374"/>
      <c r="D148" s="374"/>
      <c r="E148" s="374"/>
      <c r="F148" s="374"/>
      <c r="G148" s="374"/>
      <c r="H148" s="374"/>
      <c r="I148" s="374"/>
      <c r="J148" s="374"/>
      <c r="K148" s="374"/>
      <c r="L148" s="374"/>
      <c r="M148" s="374"/>
      <c r="N148" s="374"/>
      <c r="O148" s="374"/>
      <c r="P148" s="374"/>
      <c r="Q148" s="374"/>
      <c r="R148" s="374"/>
      <c r="S148" s="374"/>
      <c r="T148" s="374"/>
    </row>
    <row r="149" spans="1:20" ht="13">
      <c r="A149" s="374"/>
      <c r="B149" s="374"/>
      <c r="C149" s="374"/>
      <c r="D149" s="374"/>
      <c r="E149" s="374"/>
      <c r="F149" s="374"/>
      <c r="G149" s="374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</row>
    <row r="150" spans="1:20" ht="13">
      <c r="A150" s="374"/>
      <c r="B150" s="374"/>
      <c r="C150" s="374"/>
      <c r="D150" s="374"/>
      <c r="E150" s="374"/>
      <c r="F150" s="374"/>
      <c r="G150" s="374"/>
      <c r="H150" s="374"/>
      <c r="I150" s="374"/>
      <c r="J150" s="374"/>
      <c r="K150" s="374"/>
      <c r="L150" s="374"/>
      <c r="M150" s="374"/>
      <c r="N150" s="374"/>
      <c r="O150" s="374"/>
      <c r="P150" s="374"/>
      <c r="Q150" s="374"/>
      <c r="R150" s="374"/>
      <c r="S150" s="374"/>
      <c r="T150" s="374"/>
    </row>
    <row r="151" spans="1:20" ht="13">
      <c r="A151" s="374"/>
      <c r="B151" s="374"/>
      <c r="C151" s="374"/>
      <c r="D151" s="374"/>
      <c r="E151" s="374"/>
      <c r="F151" s="374"/>
      <c r="G151" s="374"/>
      <c r="H151" s="374"/>
      <c r="I151" s="374"/>
      <c r="J151" s="374"/>
      <c r="K151" s="374"/>
      <c r="L151" s="374"/>
      <c r="M151" s="374"/>
      <c r="N151" s="374"/>
      <c r="O151" s="374"/>
      <c r="P151" s="374"/>
      <c r="Q151" s="374"/>
      <c r="R151" s="374"/>
      <c r="S151" s="374"/>
      <c r="T151" s="374"/>
    </row>
    <row r="152" spans="1:20" ht="13">
      <c r="A152" s="374"/>
      <c r="B152" s="374"/>
      <c r="C152" s="374"/>
      <c r="D152" s="374"/>
      <c r="E152" s="374"/>
      <c r="F152" s="374"/>
      <c r="G152" s="374"/>
      <c r="H152" s="374"/>
      <c r="I152" s="374"/>
      <c r="J152" s="374"/>
      <c r="K152" s="374"/>
      <c r="L152" s="374"/>
      <c r="M152" s="374"/>
      <c r="N152" s="374"/>
      <c r="O152" s="374"/>
      <c r="P152" s="374"/>
      <c r="Q152" s="374"/>
      <c r="R152" s="374"/>
      <c r="S152" s="374"/>
      <c r="T152" s="374"/>
    </row>
    <row r="153" spans="1:20" ht="13">
      <c r="A153" s="374"/>
      <c r="B153" s="374"/>
      <c r="C153" s="374"/>
      <c r="D153" s="374"/>
      <c r="E153" s="374"/>
      <c r="F153" s="374"/>
      <c r="G153" s="374"/>
      <c r="H153" s="374"/>
      <c r="I153" s="374"/>
      <c r="J153" s="374"/>
      <c r="K153" s="374"/>
      <c r="L153" s="374"/>
      <c r="M153" s="374"/>
      <c r="N153" s="374"/>
      <c r="O153" s="374"/>
      <c r="P153" s="374"/>
      <c r="Q153" s="374"/>
      <c r="R153" s="374"/>
      <c r="S153" s="374"/>
      <c r="T153" s="374"/>
    </row>
    <row r="154" spans="1:20" ht="13">
      <c r="A154" s="374"/>
      <c r="B154" s="374"/>
      <c r="C154" s="374"/>
      <c r="D154" s="374"/>
      <c r="E154" s="374"/>
      <c r="F154" s="374"/>
      <c r="G154" s="374"/>
      <c r="H154" s="374"/>
      <c r="I154" s="374"/>
      <c r="J154" s="374"/>
      <c r="K154" s="374"/>
      <c r="L154" s="374"/>
      <c r="M154" s="374"/>
      <c r="N154" s="374"/>
      <c r="O154" s="374"/>
      <c r="P154" s="374"/>
      <c r="Q154" s="374"/>
      <c r="R154" s="374"/>
      <c r="S154" s="374"/>
      <c r="T154" s="374"/>
    </row>
    <row r="155" spans="1:20" ht="13">
      <c r="A155" s="374"/>
      <c r="B155" s="374"/>
      <c r="C155" s="374"/>
      <c r="D155" s="374"/>
      <c r="E155" s="374"/>
      <c r="F155" s="374"/>
      <c r="G155" s="374"/>
      <c r="H155" s="374"/>
      <c r="I155" s="374"/>
      <c r="J155" s="374"/>
      <c r="K155" s="374"/>
      <c r="L155" s="374"/>
      <c r="M155" s="374"/>
      <c r="N155" s="374"/>
      <c r="O155" s="374"/>
      <c r="P155" s="374"/>
      <c r="Q155" s="374"/>
      <c r="R155" s="374"/>
      <c r="S155" s="374"/>
      <c r="T155" s="374"/>
    </row>
    <row r="156" spans="1:20" ht="13">
      <c r="A156" s="374"/>
      <c r="B156" s="374"/>
      <c r="C156" s="374"/>
      <c r="D156" s="374"/>
      <c r="E156" s="374"/>
      <c r="F156" s="374"/>
      <c r="G156" s="374"/>
      <c r="H156" s="374"/>
      <c r="I156" s="374"/>
      <c r="J156" s="374"/>
      <c r="K156" s="374"/>
      <c r="L156" s="374"/>
      <c r="M156" s="374"/>
      <c r="N156" s="374"/>
      <c r="O156" s="374"/>
      <c r="P156" s="374"/>
      <c r="Q156" s="374"/>
      <c r="R156" s="374"/>
      <c r="S156" s="374"/>
      <c r="T156" s="374"/>
    </row>
    <row r="157" spans="1:20" ht="13">
      <c r="A157" s="374"/>
      <c r="B157" s="374"/>
      <c r="C157" s="374"/>
      <c r="D157" s="374"/>
      <c r="E157" s="374"/>
      <c r="F157" s="374"/>
      <c r="G157" s="374"/>
      <c r="H157" s="374"/>
      <c r="I157" s="374"/>
      <c r="J157" s="374"/>
      <c r="K157" s="374"/>
      <c r="L157" s="374"/>
      <c r="M157" s="374"/>
      <c r="N157" s="374"/>
      <c r="O157" s="374"/>
      <c r="P157" s="374"/>
      <c r="Q157" s="374"/>
      <c r="R157" s="374"/>
      <c r="S157" s="374"/>
      <c r="T157" s="374"/>
    </row>
    <row r="158" spans="1:20" ht="13">
      <c r="A158" s="374"/>
      <c r="B158" s="374"/>
      <c r="C158" s="374"/>
      <c r="D158" s="374"/>
      <c r="E158" s="374"/>
      <c r="F158" s="374"/>
      <c r="G158" s="374"/>
      <c r="H158" s="374"/>
      <c r="I158" s="374"/>
      <c r="J158" s="374"/>
      <c r="K158" s="374"/>
      <c r="L158" s="374"/>
      <c r="M158" s="374"/>
      <c r="N158" s="374"/>
      <c r="O158" s="374"/>
      <c r="P158" s="374"/>
      <c r="Q158" s="374"/>
      <c r="R158" s="374"/>
      <c r="S158" s="374"/>
      <c r="T158" s="374"/>
    </row>
    <row r="159" spans="1:20" ht="13">
      <c r="A159" s="374"/>
      <c r="B159" s="374"/>
      <c r="C159" s="374"/>
      <c r="D159" s="374"/>
      <c r="E159" s="374"/>
      <c r="F159" s="374"/>
      <c r="G159" s="374"/>
      <c r="H159" s="374"/>
      <c r="I159" s="374"/>
      <c r="J159" s="374"/>
      <c r="K159" s="374"/>
      <c r="L159" s="374"/>
      <c r="M159" s="374"/>
      <c r="N159" s="374"/>
      <c r="O159" s="374"/>
      <c r="P159" s="374"/>
      <c r="Q159" s="374"/>
      <c r="R159" s="374"/>
      <c r="S159" s="374"/>
      <c r="T159" s="374"/>
    </row>
    <row r="160" spans="1:20" ht="13">
      <c r="A160" s="374"/>
      <c r="B160" s="374"/>
      <c r="C160" s="374"/>
      <c r="D160" s="374"/>
      <c r="E160" s="374"/>
      <c r="F160" s="374"/>
      <c r="G160" s="374"/>
      <c r="H160" s="374"/>
      <c r="I160" s="374"/>
      <c r="J160" s="374"/>
      <c r="K160" s="374"/>
      <c r="L160" s="374"/>
      <c r="M160" s="374"/>
      <c r="N160" s="374"/>
      <c r="O160" s="374"/>
      <c r="P160" s="374"/>
      <c r="Q160" s="374"/>
      <c r="R160" s="374"/>
      <c r="S160" s="374"/>
      <c r="T160" s="374"/>
    </row>
    <row r="161" spans="1:20" ht="13">
      <c r="A161" s="374"/>
      <c r="B161" s="374"/>
      <c r="C161" s="374"/>
      <c r="D161" s="374"/>
      <c r="E161" s="374"/>
      <c r="F161" s="374"/>
      <c r="G161" s="374"/>
      <c r="H161" s="374"/>
      <c r="I161" s="374"/>
      <c r="J161" s="374"/>
      <c r="K161" s="374"/>
      <c r="L161" s="374"/>
      <c r="M161" s="374"/>
      <c r="N161" s="374"/>
      <c r="O161" s="374"/>
      <c r="P161" s="374"/>
      <c r="Q161" s="374"/>
      <c r="R161" s="374"/>
      <c r="S161" s="374"/>
      <c r="T161" s="374"/>
    </row>
    <row r="162" spans="1:20" ht="13">
      <c r="A162" s="374"/>
      <c r="B162" s="374"/>
      <c r="C162" s="374"/>
      <c r="D162" s="374"/>
      <c r="E162" s="374"/>
      <c r="F162" s="374"/>
      <c r="G162" s="374"/>
      <c r="H162" s="374"/>
      <c r="I162" s="374"/>
      <c r="J162" s="374"/>
      <c r="K162" s="374"/>
      <c r="L162" s="374"/>
      <c r="M162" s="374"/>
      <c r="N162" s="374"/>
      <c r="O162" s="374"/>
      <c r="P162" s="374"/>
      <c r="Q162" s="374"/>
      <c r="R162" s="374"/>
      <c r="S162" s="374"/>
      <c r="T162" s="374"/>
    </row>
    <row r="163" spans="1:20" ht="13">
      <c r="A163" s="374"/>
      <c r="B163" s="374"/>
      <c r="C163" s="374"/>
      <c r="D163" s="374"/>
      <c r="E163" s="374"/>
      <c r="F163" s="374"/>
      <c r="G163" s="374"/>
      <c r="H163" s="374"/>
      <c r="I163" s="374"/>
      <c r="J163" s="374"/>
      <c r="K163" s="374"/>
      <c r="L163" s="374"/>
      <c r="M163" s="374"/>
      <c r="N163" s="374"/>
      <c r="O163" s="374"/>
      <c r="P163" s="374"/>
      <c r="Q163" s="374"/>
      <c r="R163" s="374"/>
      <c r="S163" s="374"/>
      <c r="T163" s="374"/>
    </row>
    <row r="164" spans="1:20" ht="13">
      <c r="A164" s="374"/>
      <c r="B164" s="374"/>
      <c r="C164" s="374"/>
      <c r="D164" s="374"/>
      <c r="E164" s="374"/>
      <c r="F164" s="374"/>
      <c r="G164" s="374"/>
      <c r="H164" s="374"/>
      <c r="I164" s="374"/>
      <c r="J164" s="374"/>
      <c r="K164" s="374"/>
      <c r="L164" s="374"/>
      <c r="M164" s="374"/>
      <c r="N164" s="374"/>
      <c r="O164" s="374"/>
      <c r="P164" s="374"/>
      <c r="Q164" s="374"/>
      <c r="R164" s="374"/>
      <c r="S164" s="374"/>
      <c r="T164" s="374"/>
    </row>
    <row r="165" spans="1:20" ht="13">
      <c r="A165" s="374"/>
      <c r="B165" s="374"/>
      <c r="C165" s="374"/>
      <c r="D165" s="374"/>
      <c r="E165" s="374"/>
      <c r="F165" s="374"/>
      <c r="G165" s="374"/>
      <c r="H165" s="374"/>
      <c r="I165" s="374"/>
      <c r="J165" s="374"/>
      <c r="K165" s="374"/>
      <c r="L165" s="374"/>
      <c r="M165" s="374"/>
      <c r="N165" s="374"/>
      <c r="O165" s="374"/>
      <c r="P165" s="374"/>
      <c r="Q165" s="374"/>
      <c r="R165" s="374"/>
      <c r="S165" s="374"/>
      <c r="T165" s="374"/>
    </row>
    <row r="166" spans="1:20" ht="13">
      <c r="A166" s="374"/>
      <c r="B166" s="374"/>
      <c r="C166" s="374"/>
      <c r="D166" s="374"/>
      <c r="E166" s="374"/>
      <c r="F166" s="374"/>
      <c r="G166" s="374"/>
      <c r="H166" s="374"/>
      <c r="I166" s="374"/>
      <c r="J166" s="374"/>
      <c r="K166" s="374"/>
      <c r="L166" s="374"/>
      <c r="M166" s="374"/>
      <c r="N166" s="374"/>
      <c r="O166" s="374"/>
      <c r="P166" s="374"/>
      <c r="Q166" s="374"/>
      <c r="R166" s="374"/>
      <c r="S166" s="374"/>
      <c r="T166" s="374"/>
    </row>
    <row r="167" spans="1:20" ht="13">
      <c r="A167" s="374"/>
      <c r="B167" s="374"/>
      <c r="C167" s="374"/>
      <c r="D167" s="374"/>
      <c r="E167" s="374"/>
      <c r="F167" s="374"/>
      <c r="G167" s="374"/>
      <c r="H167" s="374"/>
      <c r="I167" s="374"/>
      <c r="J167" s="374"/>
      <c r="K167" s="374"/>
      <c r="L167" s="374"/>
      <c r="M167" s="374"/>
      <c r="N167" s="374"/>
      <c r="O167" s="374"/>
      <c r="P167" s="374"/>
      <c r="Q167" s="374"/>
      <c r="R167" s="374"/>
      <c r="S167" s="374"/>
      <c r="T167" s="374"/>
    </row>
    <row r="168" spans="1:20" ht="13">
      <c r="A168" s="374"/>
      <c r="B168" s="374"/>
      <c r="C168" s="374"/>
      <c r="D168" s="374"/>
      <c r="E168" s="374"/>
      <c r="F168" s="374"/>
      <c r="G168" s="374"/>
      <c r="H168" s="374"/>
      <c r="I168" s="374"/>
      <c r="J168" s="374"/>
      <c r="K168" s="374"/>
      <c r="L168" s="374"/>
      <c r="M168" s="374"/>
      <c r="N168" s="374"/>
      <c r="O168" s="374"/>
      <c r="P168" s="374"/>
      <c r="Q168" s="374"/>
      <c r="R168" s="374"/>
      <c r="S168" s="374"/>
      <c r="T168" s="374"/>
    </row>
    <row r="169" spans="1:20" ht="13">
      <c r="A169" s="374"/>
      <c r="B169" s="374"/>
      <c r="C169" s="374"/>
      <c r="D169" s="374"/>
      <c r="E169" s="374"/>
      <c r="F169" s="374"/>
      <c r="G169" s="374"/>
      <c r="H169" s="374"/>
      <c r="I169" s="374"/>
      <c r="J169" s="374"/>
      <c r="K169" s="374"/>
      <c r="L169" s="374"/>
      <c r="M169" s="374"/>
      <c r="N169" s="374"/>
      <c r="O169" s="374"/>
      <c r="P169" s="374"/>
      <c r="Q169" s="374"/>
      <c r="R169" s="374"/>
      <c r="S169" s="374"/>
      <c r="T169" s="374"/>
    </row>
    <row r="170" spans="1:20" ht="13">
      <c r="A170" s="374"/>
      <c r="B170" s="374"/>
      <c r="C170" s="374"/>
      <c r="D170" s="374"/>
      <c r="E170" s="374"/>
      <c r="F170" s="374"/>
      <c r="G170" s="374"/>
      <c r="H170" s="374"/>
      <c r="I170" s="374"/>
      <c r="J170" s="374"/>
      <c r="K170" s="374"/>
      <c r="L170" s="374"/>
      <c r="M170" s="374"/>
      <c r="N170" s="374"/>
      <c r="O170" s="374"/>
      <c r="P170" s="374"/>
      <c r="Q170" s="374"/>
      <c r="R170" s="374"/>
      <c r="S170" s="374"/>
      <c r="T170" s="374"/>
    </row>
    <row r="171" spans="1:20" ht="13">
      <c r="A171" s="374"/>
      <c r="B171" s="374"/>
      <c r="C171" s="374"/>
      <c r="D171" s="374"/>
      <c r="E171" s="374"/>
      <c r="F171" s="374"/>
      <c r="G171" s="374"/>
      <c r="H171" s="374"/>
      <c r="I171" s="374"/>
      <c r="J171" s="374"/>
      <c r="K171" s="374"/>
      <c r="L171" s="374"/>
      <c r="M171" s="374"/>
      <c r="N171" s="374"/>
      <c r="O171" s="374"/>
      <c r="P171" s="374"/>
      <c r="Q171" s="374"/>
      <c r="R171" s="374"/>
      <c r="S171" s="374"/>
      <c r="T171" s="374"/>
    </row>
    <row r="172" spans="1:20" ht="13">
      <c r="A172" s="374"/>
      <c r="B172" s="374"/>
      <c r="C172" s="374"/>
      <c r="D172" s="374"/>
      <c r="E172" s="374"/>
      <c r="F172" s="374"/>
      <c r="G172" s="374"/>
      <c r="H172" s="374"/>
      <c r="I172" s="374"/>
      <c r="J172" s="374"/>
      <c r="K172" s="374"/>
      <c r="L172" s="374"/>
      <c r="M172" s="374"/>
      <c r="N172" s="374"/>
      <c r="O172" s="374"/>
      <c r="P172" s="374"/>
      <c r="Q172" s="374"/>
      <c r="R172" s="374"/>
      <c r="S172" s="374"/>
      <c r="T172" s="374"/>
    </row>
    <row r="173" spans="1:20" ht="13">
      <c r="A173" s="374"/>
      <c r="B173" s="374"/>
      <c r="C173" s="374"/>
      <c r="D173" s="374"/>
      <c r="E173" s="374"/>
      <c r="F173" s="374"/>
      <c r="G173" s="374"/>
      <c r="H173" s="374"/>
      <c r="I173" s="374"/>
      <c r="J173" s="374"/>
      <c r="K173" s="374"/>
      <c r="L173" s="374"/>
      <c r="M173" s="374"/>
      <c r="N173" s="374"/>
      <c r="O173" s="374"/>
      <c r="P173" s="374"/>
      <c r="Q173" s="374"/>
      <c r="R173" s="374"/>
      <c r="S173" s="374"/>
      <c r="T173" s="374"/>
    </row>
    <row r="174" spans="1:20" ht="13">
      <c r="A174" s="374"/>
      <c r="B174" s="374"/>
      <c r="C174" s="374"/>
      <c r="D174" s="374"/>
      <c r="E174" s="374"/>
      <c r="F174" s="374"/>
      <c r="G174" s="374"/>
      <c r="H174" s="374"/>
      <c r="I174" s="374"/>
      <c r="J174" s="374"/>
      <c r="K174" s="374"/>
      <c r="L174" s="374"/>
      <c r="M174" s="374"/>
      <c r="N174" s="374"/>
      <c r="O174" s="374"/>
      <c r="P174" s="374"/>
      <c r="Q174" s="374"/>
      <c r="R174" s="374"/>
      <c r="S174" s="374"/>
      <c r="T174" s="374"/>
    </row>
    <row r="175" spans="1:20" ht="13">
      <c r="A175" s="374"/>
      <c r="B175" s="374"/>
      <c r="C175" s="374"/>
      <c r="D175" s="374"/>
      <c r="E175" s="374"/>
      <c r="F175" s="374"/>
      <c r="G175" s="374"/>
      <c r="H175" s="374"/>
      <c r="I175" s="374"/>
      <c r="J175" s="374"/>
      <c r="K175" s="374"/>
      <c r="L175" s="374"/>
      <c r="M175" s="374"/>
      <c r="N175" s="374"/>
      <c r="O175" s="374"/>
      <c r="P175" s="374"/>
      <c r="Q175" s="374"/>
      <c r="R175" s="374"/>
      <c r="S175" s="374"/>
      <c r="T175" s="374"/>
    </row>
    <row r="176" spans="1:20" ht="13">
      <c r="A176" s="374"/>
      <c r="B176" s="374"/>
      <c r="C176" s="374"/>
      <c r="D176" s="374"/>
      <c r="E176" s="374"/>
      <c r="F176" s="374"/>
      <c r="G176" s="374"/>
      <c r="H176" s="374"/>
      <c r="I176" s="374"/>
      <c r="J176" s="374"/>
      <c r="K176" s="374"/>
      <c r="L176" s="374"/>
      <c r="M176" s="374"/>
      <c r="N176" s="374"/>
      <c r="O176" s="374"/>
      <c r="P176" s="374"/>
      <c r="Q176" s="374"/>
      <c r="R176" s="374"/>
      <c r="S176" s="374"/>
      <c r="T176" s="374"/>
    </row>
    <row r="177" spans="1:20" ht="13">
      <c r="A177" s="374"/>
      <c r="B177" s="374"/>
      <c r="C177" s="374"/>
      <c r="D177" s="374"/>
      <c r="E177" s="374"/>
      <c r="F177" s="374"/>
      <c r="G177" s="374"/>
      <c r="H177" s="374"/>
      <c r="I177" s="374"/>
      <c r="J177" s="374"/>
      <c r="K177" s="374"/>
      <c r="L177" s="374"/>
      <c r="M177" s="374"/>
      <c r="N177" s="374"/>
      <c r="O177" s="374"/>
      <c r="P177" s="374"/>
      <c r="Q177" s="374"/>
      <c r="R177" s="374"/>
      <c r="S177" s="374"/>
      <c r="T177" s="374"/>
    </row>
    <row r="178" spans="1:20" ht="13">
      <c r="A178" s="374"/>
      <c r="B178" s="374"/>
      <c r="C178" s="374"/>
      <c r="D178" s="374"/>
      <c r="E178" s="374"/>
      <c r="F178" s="374"/>
      <c r="G178" s="374"/>
      <c r="H178" s="374"/>
      <c r="I178" s="374"/>
      <c r="J178" s="374"/>
      <c r="K178" s="374"/>
      <c r="L178" s="374"/>
      <c r="M178" s="374"/>
      <c r="N178" s="374"/>
      <c r="O178" s="374"/>
      <c r="P178" s="374"/>
      <c r="Q178" s="374"/>
      <c r="R178" s="374"/>
      <c r="S178" s="374"/>
      <c r="T178" s="374"/>
    </row>
    <row r="179" spans="1:20" ht="13">
      <c r="A179" s="374"/>
      <c r="B179" s="374"/>
      <c r="C179" s="374"/>
      <c r="D179" s="374"/>
      <c r="E179" s="374"/>
      <c r="F179" s="374"/>
      <c r="G179" s="374"/>
      <c r="H179" s="374"/>
      <c r="I179" s="374"/>
      <c r="J179" s="374"/>
      <c r="K179" s="374"/>
      <c r="L179" s="374"/>
      <c r="M179" s="374"/>
      <c r="N179" s="374"/>
      <c r="O179" s="374"/>
      <c r="P179" s="374"/>
      <c r="Q179" s="374"/>
      <c r="R179" s="374"/>
      <c r="S179" s="374"/>
      <c r="T179" s="374"/>
    </row>
    <row r="180" spans="1:20" ht="13">
      <c r="A180" s="374"/>
      <c r="B180" s="374"/>
      <c r="C180" s="374"/>
      <c r="D180" s="374"/>
      <c r="E180" s="374"/>
      <c r="F180" s="374"/>
      <c r="G180" s="374"/>
      <c r="H180" s="374"/>
      <c r="I180" s="374"/>
      <c r="J180" s="374"/>
      <c r="K180" s="374"/>
      <c r="L180" s="374"/>
      <c r="M180" s="374"/>
      <c r="N180" s="374"/>
      <c r="O180" s="374"/>
      <c r="P180" s="374"/>
      <c r="Q180" s="374"/>
      <c r="R180" s="374"/>
      <c r="S180" s="374"/>
      <c r="T180" s="374"/>
    </row>
    <row r="181" spans="1:20" ht="13">
      <c r="A181" s="374"/>
      <c r="B181" s="374"/>
      <c r="C181" s="374"/>
      <c r="D181" s="374"/>
      <c r="E181" s="374"/>
      <c r="F181" s="374"/>
      <c r="G181" s="374"/>
      <c r="H181" s="374"/>
      <c r="I181" s="374"/>
      <c r="J181" s="374"/>
      <c r="K181" s="374"/>
      <c r="L181" s="374"/>
      <c r="M181" s="374"/>
      <c r="N181" s="374"/>
      <c r="O181" s="374"/>
      <c r="P181" s="374"/>
      <c r="Q181" s="374"/>
      <c r="R181" s="374"/>
      <c r="S181" s="374"/>
      <c r="T181" s="374"/>
    </row>
    <row r="182" spans="1:20" ht="13">
      <c r="A182" s="374"/>
      <c r="B182" s="374"/>
      <c r="C182" s="374"/>
      <c r="D182" s="374"/>
      <c r="E182" s="374"/>
      <c r="F182" s="374"/>
      <c r="G182" s="374"/>
      <c r="H182" s="374"/>
      <c r="I182" s="374"/>
      <c r="J182" s="374"/>
      <c r="K182" s="374"/>
      <c r="L182" s="374"/>
      <c r="M182" s="374"/>
      <c r="N182" s="374"/>
      <c r="O182" s="374"/>
      <c r="P182" s="374"/>
      <c r="Q182" s="374"/>
      <c r="R182" s="374"/>
      <c r="S182" s="374"/>
      <c r="T182" s="374"/>
    </row>
    <row r="183" spans="1:20" ht="13">
      <c r="A183" s="374"/>
      <c r="B183" s="374"/>
      <c r="C183" s="374"/>
      <c r="D183" s="374"/>
      <c r="E183" s="374"/>
      <c r="F183" s="374"/>
      <c r="G183" s="374"/>
      <c r="H183" s="374"/>
      <c r="I183" s="374"/>
      <c r="J183" s="374"/>
      <c r="K183" s="374"/>
      <c r="L183" s="374"/>
      <c r="M183" s="374"/>
      <c r="N183" s="374"/>
      <c r="O183" s="374"/>
      <c r="P183" s="374"/>
      <c r="Q183" s="374"/>
      <c r="R183" s="374"/>
      <c r="S183" s="374"/>
      <c r="T183" s="374"/>
    </row>
    <row r="184" spans="1:20" ht="13">
      <c r="A184" s="374"/>
      <c r="B184" s="374"/>
      <c r="C184" s="374"/>
      <c r="D184" s="374"/>
      <c r="E184" s="374"/>
      <c r="F184" s="374"/>
      <c r="G184" s="374"/>
      <c r="H184" s="374"/>
      <c r="I184" s="374"/>
      <c r="J184" s="374"/>
      <c r="K184" s="374"/>
      <c r="L184" s="374"/>
      <c r="M184" s="374"/>
      <c r="N184" s="374"/>
      <c r="O184" s="374"/>
      <c r="P184" s="374"/>
      <c r="Q184" s="374"/>
      <c r="R184" s="374"/>
      <c r="S184" s="374"/>
      <c r="T184" s="374"/>
    </row>
    <row r="185" spans="1:20" ht="13">
      <c r="A185" s="374"/>
      <c r="B185" s="374"/>
      <c r="C185" s="374"/>
      <c r="D185" s="374"/>
      <c r="E185" s="374"/>
      <c r="F185" s="374"/>
      <c r="G185" s="374"/>
      <c r="H185" s="374"/>
      <c r="I185" s="374"/>
      <c r="J185" s="374"/>
      <c r="K185" s="374"/>
      <c r="L185" s="374"/>
      <c r="M185" s="374"/>
      <c r="N185" s="374"/>
      <c r="O185" s="374"/>
      <c r="P185" s="374"/>
      <c r="Q185" s="374"/>
      <c r="R185" s="374"/>
      <c r="S185" s="374"/>
      <c r="T185" s="374"/>
    </row>
    <row r="186" spans="1:20" ht="13">
      <c r="A186" s="374"/>
      <c r="B186" s="374"/>
      <c r="C186" s="374"/>
      <c r="D186" s="374"/>
      <c r="E186" s="374"/>
      <c r="F186" s="374"/>
      <c r="G186" s="374"/>
      <c r="H186" s="374"/>
      <c r="I186" s="374"/>
      <c r="J186" s="374"/>
      <c r="K186" s="374"/>
      <c r="L186" s="374"/>
      <c r="M186" s="374"/>
      <c r="N186" s="374"/>
      <c r="O186" s="374"/>
      <c r="P186" s="374"/>
      <c r="Q186" s="374"/>
      <c r="R186" s="374"/>
      <c r="S186" s="374"/>
      <c r="T186" s="374"/>
    </row>
    <row r="187" spans="1:20" ht="13">
      <c r="A187" s="374"/>
      <c r="B187" s="374"/>
      <c r="C187" s="374"/>
      <c r="D187" s="374"/>
      <c r="E187" s="374"/>
      <c r="F187" s="374"/>
      <c r="G187" s="374"/>
      <c r="H187" s="374"/>
      <c r="I187" s="374"/>
      <c r="J187" s="374"/>
      <c r="K187" s="374"/>
      <c r="L187" s="374"/>
      <c r="M187" s="374"/>
      <c r="N187" s="374"/>
      <c r="O187" s="374"/>
      <c r="P187" s="374"/>
      <c r="Q187" s="374"/>
      <c r="R187" s="374"/>
      <c r="S187" s="374"/>
      <c r="T187" s="374"/>
    </row>
    <row r="188" spans="1:20" ht="13">
      <c r="A188" s="374"/>
      <c r="B188" s="374"/>
      <c r="C188" s="374"/>
      <c r="D188" s="374"/>
      <c r="E188" s="374"/>
      <c r="F188" s="374"/>
      <c r="G188" s="374"/>
      <c r="H188" s="374"/>
      <c r="I188" s="374"/>
      <c r="J188" s="374"/>
      <c r="K188" s="374"/>
      <c r="L188" s="374"/>
      <c r="M188" s="374"/>
      <c r="N188" s="374"/>
      <c r="O188" s="374"/>
      <c r="P188" s="374"/>
      <c r="Q188" s="374"/>
      <c r="R188" s="374"/>
      <c r="S188" s="374"/>
      <c r="T188" s="374"/>
    </row>
    <row r="189" spans="1:20" ht="13">
      <c r="A189" s="374"/>
      <c r="B189" s="374"/>
      <c r="C189" s="374"/>
      <c r="D189" s="374"/>
      <c r="E189" s="374"/>
      <c r="F189" s="374"/>
      <c r="G189" s="374"/>
      <c r="H189" s="374"/>
      <c r="I189" s="374"/>
      <c r="J189" s="374"/>
      <c r="K189" s="374"/>
      <c r="L189" s="374"/>
      <c r="M189" s="374"/>
      <c r="N189" s="374"/>
      <c r="O189" s="374"/>
      <c r="P189" s="374"/>
      <c r="Q189" s="374"/>
      <c r="R189" s="374"/>
      <c r="S189" s="374"/>
      <c r="T189" s="374"/>
    </row>
    <row r="190" spans="1:20" ht="13">
      <c r="A190" s="374"/>
      <c r="B190" s="374"/>
      <c r="C190" s="374"/>
      <c r="D190" s="374"/>
      <c r="E190" s="374"/>
      <c r="F190" s="374"/>
      <c r="G190" s="374"/>
      <c r="H190" s="374"/>
      <c r="I190" s="374"/>
      <c r="J190" s="374"/>
      <c r="K190" s="374"/>
      <c r="L190" s="374"/>
      <c r="M190" s="374"/>
      <c r="N190" s="374"/>
      <c r="O190" s="374"/>
      <c r="P190" s="374"/>
      <c r="Q190" s="374"/>
      <c r="R190" s="374"/>
      <c r="S190" s="374"/>
      <c r="T190" s="374"/>
    </row>
    <row r="191" spans="1:20" ht="13">
      <c r="A191" s="374"/>
      <c r="B191" s="374"/>
      <c r="C191" s="374"/>
      <c r="D191" s="374"/>
      <c r="E191" s="374"/>
      <c r="F191" s="374"/>
      <c r="G191" s="374"/>
      <c r="H191" s="374"/>
      <c r="I191" s="374"/>
      <c r="J191" s="374"/>
      <c r="K191" s="374"/>
      <c r="L191" s="374"/>
      <c r="M191" s="374"/>
      <c r="N191" s="374"/>
      <c r="O191" s="374"/>
      <c r="P191" s="374"/>
      <c r="Q191" s="374"/>
      <c r="R191" s="374"/>
      <c r="S191" s="374"/>
      <c r="T191" s="374"/>
    </row>
    <row r="192" spans="1:20" ht="13">
      <c r="A192" s="374"/>
      <c r="B192" s="374"/>
      <c r="C192" s="374"/>
      <c r="D192" s="374"/>
      <c r="E192" s="374"/>
      <c r="F192" s="374"/>
      <c r="G192" s="374"/>
      <c r="H192" s="374"/>
      <c r="I192" s="374"/>
      <c r="J192" s="374"/>
      <c r="K192" s="374"/>
      <c r="L192" s="374"/>
      <c r="M192" s="374"/>
      <c r="N192" s="374"/>
      <c r="O192" s="374"/>
      <c r="P192" s="374"/>
      <c r="Q192" s="374"/>
      <c r="R192" s="374"/>
      <c r="S192" s="374"/>
      <c r="T192" s="374"/>
    </row>
    <row r="193" spans="1:20" ht="13">
      <c r="A193" s="374"/>
      <c r="B193" s="374"/>
      <c r="C193" s="374"/>
      <c r="D193" s="374"/>
      <c r="E193" s="374"/>
      <c r="F193" s="374"/>
      <c r="G193" s="374"/>
      <c r="H193" s="374"/>
      <c r="I193" s="374"/>
      <c r="J193" s="374"/>
      <c r="K193" s="374"/>
      <c r="L193" s="374"/>
      <c r="M193" s="374"/>
      <c r="N193" s="374"/>
      <c r="O193" s="374"/>
      <c r="P193" s="374"/>
      <c r="Q193" s="374"/>
      <c r="R193" s="374"/>
      <c r="S193" s="374"/>
      <c r="T193" s="374"/>
    </row>
    <row r="194" spans="1:20" ht="13">
      <c r="A194" s="374"/>
      <c r="B194" s="374"/>
      <c r="C194" s="374"/>
      <c r="D194" s="374"/>
      <c r="E194" s="374"/>
      <c r="F194" s="374"/>
      <c r="G194" s="374"/>
      <c r="H194" s="374"/>
      <c r="I194" s="374"/>
      <c r="J194" s="374"/>
      <c r="K194" s="374"/>
      <c r="L194" s="374"/>
      <c r="M194" s="374"/>
      <c r="N194" s="374"/>
      <c r="O194" s="374"/>
      <c r="P194" s="374"/>
      <c r="Q194" s="374"/>
      <c r="R194" s="374"/>
      <c r="S194" s="374"/>
      <c r="T194" s="374"/>
    </row>
    <row r="195" spans="1:20" ht="13">
      <c r="A195" s="374"/>
      <c r="B195" s="374"/>
      <c r="C195" s="374"/>
      <c r="D195" s="374"/>
      <c r="E195" s="374"/>
      <c r="F195" s="374"/>
      <c r="G195" s="374"/>
      <c r="H195" s="374"/>
      <c r="I195" s="374"/>
      <c r="J195" s="374"/>
      <c r="K195" s="374"/>
      <c r="L195" s="374"/>
      <c r="M195" s="374"/>
      <c r="N195" s="374"/>
      <c r="O195" s="374"/>
      <c r="P195" s="374"/>
      <c r="Q195" s="374"/>
      <c r="R195" s="374"/>
      <c r="S195" s="374"/>
      <c r="T195" s="374"/>
    </row>
    <row r="196" spans="1:20" ht="13">
      <c r="A196" s="374"/>
      <c r="B196" s="374"/>
      <c r="C196" s="374"/>
      <c r="D196" s="374"/>
      <c r="E196" s="374"/>
      <c r="F196" s="374"/>
      <c r="G196" s="374"/>
      <c r="H196" s="374"/>
      <c r="I196" s="374"/>
      <c r="J196" s="374"/>
      <c r="K196" s="374"/>
      <c r="L196" s="374"/>
      <c r="M196" s="374"/>
      <c r="N196" s="374"/>
      <c r="O196" s="374"/>
      <c r="P196" s="374"/>
      <c r="Q196" s="374"/>
      <c r="R196" s="374"/>
      <c r="S196" s="374"/>
      <c r="T196" s="374"/>
    </row>
    <row r="197" spans="1:20" ht="13">
      <c r="A197" s="374"/>
      <c r="B197" s="374"/>
      <c r="C197" s="374"/>
      <c r="D197" s="374"/>
      <c r="E197" s="374"/>
      <c r="F197" s="374"/>
      <c r="G197" s="374"/>
      <c r="H197" s="374"/>
      <c r="I197" s="374"/>
      <c r="J197" s="374"/>
      <c r="K197" s="374"/>
      <c r="L197" s="374"/>
      <c r="M197" s="374"/>
      <c r="N197" s="374"/>
      <c r="O197" s="374"/>
      <c r="P197" s="374"/>
      <c r="Q197" s="374"/>
      <c r="R197" s="374"/>
      <c r="S197" s="374"/>
      <c r="T197" s="374"/>
    </row>
    <row r="198" spans="1:20" ht="13">
      <c r="A198" s="374"/>
      <c r="B198" s="374"/>
      <c r="C198" s="374"/>
      <c r="D198" s="374"/>
      <c r="E198" s="374"/>
      <c r="F198" s="374"/>
      <c r="G198" s="374"/>
      <c r="H198" s="374"/>
      <c r="I198" s="374"/>
      <c r="J198" s="374"/>
      <c r="K198" s="374"/>
      <c r="L198" s="374"/>
      <c r="M198" s="374"/>
      <c r="N198" s="374"/>
      <c r="O198" s="374"/>
      <c r="P198" s="374"/>
      <c r="Q198" s="374"/>
      <c r="R198" s="374"/>
      <c r="S198" s="374"/>
      <c r="T198" s="374"/>
    </row>
    <row r="199" spans="1:20" ht="13">
      <c r="A199" s="374"/>
      <c r="B199" s="374"/>
      <c r="C199" s="374"/>
      <c r="D199" s="374"/>
      <c r="E199" s="374"/>
      <c r="F199" s="374"/>
      <c r="G199" s="374"/>
      <c r="H199" s="374"/>
      <c r="I199" s="374"/>
      <c r="J199" s="374"/>
      <c r="K199" s="374"/>
      <c r="L199" s="374"/>
      <c r="M199" s="374"/>
      <c r="N199" s="374"/>
      <c r="O199" s="374"/>
      <c r="P199" s="374"/>
      <c r="Q199" s="374"/>
      <c r="R199" s="374"/>
      <c r="S199" s="374"/>
      <c r="T199" s="374"/>
    </row>
    <row r="200" spans="1:20" ht="13">
      <c r="A200" s="374"/>
      <c r="B200" s="374"/>
      <c r="C200" s="374"/>
      <c r="D200" s="374"/>
      <c r="E200" s="374"/>
      <c r="F200" s="374"/>
      <c r="G200" s="374"/>
      <c r="H200" s="374"/>
      <c r="I200" s="374"/>
      <c r="J200" s="374"/>
      <c r="K200" s="374"/>
      <c r="L200" s="374"/>
      <c r="M200" s="374"/>
      <c r="N200" s="374"/>
      <c r="O200" s="374"/>
      <c r="P200" s="374"/>
      <c r="Q200" s="374"/>
      <c r="R200" s="374"/>
      <c r="S200" s="374"/>
      <c r="T200" s="374"/>
    </row>
    <row r="201" spans="1:20" ht="13">
      <c r="A201" s="374"/>
      <c r="B201" s="374"/>
      <c r="C201" s="374"/>
      <c r="D201" s="374"/>
      <c r="E201" s="374"/>
      <c r="F201" s="374"/>
      <c r="G201" s="374"/>
      <c r="H201" s="374"/>
      <c r="I201" s="374"/>
      <c r="J201" s="374"/>
      <c r="K201" s="374"/>
      <c r="L201" s="374"/>
      <c r="M201" s="374"/>
      <c r="N201" s="374"/>
      <c r="O201" s="374"/>
      <c r="P201" s="374"/>
      <c r="Q201" s="374"/>
      <c r="R201" s="374"/>
      <c r="S201" s="374"/>
      <c r="T201" s="374"/>
    </row>
    <row r="202" spans="1:20" ht="13">
      <c r="A202" s="374"/>
      <c r="B202" s="374"/>
      <c r="C202" s="374"/>
      <c r="D202" s="374"/>
      <c r="E202" s="374"/>
      <c r="F202" s="374"/>
      <c r="G202" s="374"/>
      <c r="H202" s="374"/>
      <c r="I202" s="374"/>
      <c r="J202" s="374"/>
      <c r="K202" s="374"/>
      <c r="L202" s="374"/>
      <c r="M202" s="374"/>
      <c r="N202" s="374"/>
      <c r="O202" s="374"/>
      <c r="P202" s="374"/>
      <c r="Q202" s="374"/>
      <c r="R202" s="374"/>
      <c r="S202" s="374"/>
      <c r="T202" s="374"/>
    </row>
    <row r="203" spans="1:20" ht="13">
      <c r="A203" s="374"/>
      <c r="B203" s="374"/>
      <c r="C203" s="374"/>
      <c r="D203" s="374"/>
      <c r="E203" s="374"/>
      <c r="F203" s="374"/>
      <c r="G203" s="374"/>
      <c r="H203" s="374"/>
      <c r="I203" s="374"/>
      <c r="J203" s="374"/>
      <c r="K203" s="374"/>
      <c r="L203" s="374"/>
      <c r="M203" s="374"/>
      <c r="N203" s="374"/>
      <c r="O203" s="374"/>
      <c r="P203" s="374"/>
      <c r="Q203" s="374"/>
      <c r="R203" s="374"/>
      <c r="S203" s="374"/>
      <c r="T203" s="374"/>
    </row>
    <row r="204" spans="1:20" ht="13">
      <c r="A204" s="374"/>
      <c r="B204" s="374"/>
      <c r="C204" s="374"/>
      <c r="D204" s="374"/>
      <c r="E204" s="374"/>
      <c r="F204" s="374"/>
      <c r="G204" s="374"/>
      <c r="H204" s="374"/>
      <c r="I204" s="374"/>
      <c r="J204" s="374"/>
      <c r="K204" s="374"/>
      <c r="L204" s="374"/>
      <c r="M204" s="374"/>
      <c r="N204" s="374"/>
      <c r="O204" s="374"/>
      <c r="P204" s="374"/>
      <c r="Q204" s="374"/>
      <c r="R204" s="374"/>
      <c r="S204" s="374"/>
      <c r="T204" s="374"/>
    </row>
    <row r="205" spans="1:20" ht="13">
      <c r="A205" s="374"/>
      <c r="B205" s="374"/>
      <c r="C205" s="374"/>
      <c r="D205" s="374"/>
      <c r="E205" s="374"/>
      <c r="F205" s="374"/>
      <c r="G205" s="374"/>
      <c r="H205" s="374"/>
      <c r="I205" s="374"/>
      <c r="J205" s="374"/>
      <c r="K205" s="374"/>
      <c r="L205" s="374"/>
      <c r="M205" s="374"/>
      <c r="N205" s="374"/>
      <c r="O205" s="374"/>
      <c r="P205" s="374"/>
      <c r="Q205" s="374"/>
      <c r="R205" s="374"/>
      <c r="S205" s="374"/>
      <c r="T205" s="374"/>
    </row>
    <row r="206" spans="1:20" ht="13">
      <c r="A206" s="374"/>
      <c r="B206" s="374"/>
      <c r="C206" s="374"/>
      <c r="D206" s="374"/>
      <c r="E206" s="374"/>
      <c r="F206" s="374"/>
      <c r="G206" s="374"/>
      <c r="H206" s="374"/>
      <c r="I206" s="374"/>
      <c r="J206" s="374"/>
      <c r="K206" s="374"/>
      <c r="L206" s="374"/>
      <c r="M206" s="374"/>
      <c r="N206" s="374"/>
      <c r="O206" s="374"/>
      <c r="P206" s="374"/>
      <c r="Q206" s="374"/>
      <c r="R206" s="374"/>
      <c r="S206" s="374"/>
      <c r="T206" s="374"/>
    </row>
    <row r="207" spans="1:20" ht="13">
      <c r="A207" s="374"/>
      <c r="B207" s="374"/>
      <c r="C207" s="374"/>
      <c r="D207" s="374"/>
      <c r="E207" s="374"/>
      <c r="F207" s="374"/>
      <c r="G207" s="374"/>
      <c r="H207" s="374"/>
      <c r="I207" s="374"/>
      <c r="J207" s="374"/>
      <c r="K207" s="374"/>
      <c r="L207" s="374"/>
      <c r="M207" s="374"/>
      <c r="N207" s="374"/>
      <c r="O207" s="374"/>
      <c r="P207" s="374"/>
      <c r="Q207" s="374"/>
      <c r="R207" s="374"/>
      <c r="S207" s="374"/>
      <c r="T207" s="374"/>
    </row>
    <row r="208" spans="1:20" ht="13">
      <c r="A208" s="374"/>
      <c r="B208" s="374"/>
      <c r="C208" s="374"/>
      <c r="D208" s="374"/>
      <c r="E208" s="374"/>
      <c r="F208" s="374"/>
      <c r="G208" s="374"/>
      <c r="H208" s="374"/>
      <c r="I208" s="374"/>
      <c r="J208" s="374"/>
      <c r="K208" s="374"/>
      <c r="L208" s="374"/>
      <c r="M208" s="374"/>
      <c r="N208" s="374"/>
      <c r="O208" s="374"/>
      <c r="P208" s="374"/>
      <c r="Q208" s="374"/>
      <c r="R208" s="374"/>
      <c r="S208" s="374"/>
      <c r="T208" s="374"/>
    </row>
    <row r="209" spans="1:20" ht="13">
      <c r="A209" s="374"/>
      <c r="B209" s="374"/>
      <c r="C209" s="374"/>
      <c r="D209" s="374"/>
      <c r="E209" s="374"/>
      <c r="F209" s="374"/>
      <c r="G209" s="374"/>
      <c r="H209" s="374"/>
      <c r="I209" s="374"/>
      <c r="J209" s="374"/>
      <c r="K209" s="374"/>
      <c r="L209" s="374"/>
      <c r="M209" s="374"/>
      <c r="N209" s="374"/>
      <c r="O209" s="374"/>
      <c r="P209" s="374"/>
      <c r="Q209" s="374"/>
      <c r="R209" s="374"/>
      <c r="S209" s="374"/>
      <c r="T209" s="374"/>
    </row>
    <row r="210" spans="1:20" ht="13">
      <c r="A210" s="374"/>
      <c r="B210" s="374"/>
      <c r="C210" s="374"/>
      <c r="D210" s="374"/>
      <c r="E210" s="374"/>
      <c r="F210" s="374"/>
      <c r="G210" s="374"/>
      <c r="H210" s="374"/>
      <c r="I210" s="374"/>
      <c r="J210" s="374"/>
      <c r="K210" s="374"/>
      <c r="L210" s="374"/>
      <c r="M210" s="374"/>
      <c r="N210" s="374"/>
      <c r="O210" s="374"/>
      <c r="P210" s="374"/>
      <c r="Q210" s="374"/>
      <c r="R210" s="374"/>
      <c r="S210" s="374"/>
      <c r="T210" s="374"/>
    </row>
    <row r="211" spans="1:20" ht="13">
      <c r="A211" s="374"/>
      <c r="B211" s="374"/>
      <c r="C211" s="374"/>
      <c r="D211" s="374"/>
      <c r="E211" s="374"/>
      <c r="F211" s="374"/>
      <c r="G211" s="374"/>
      <c r="H211" s="374"/>
      <c r="I211" s="374"/>
      <c r="J211" s="374"/>
      <c r="K211" s="374"/>
      <c r="L211" s="374"/>
      <c r="M211" s="374"/>
      <c r="N211" s="374"/>
      <c r="O211" s="374"/>
      <c r="P211" s="374"/>
      <c r="Q211" s="374"/>
      <c r="R211" s="374"/>
      <c r="S211" s="374"/>
      <c r="T211" s="374"/>
    </row>
    <row r="212" spans="1:20" ht="13">
      <c r="A212" s="374"/>
      <c r="B212" s="374"/>
      <c r="C212" s="374"/>
      <c r="D212" s="374"/>
      <c r="E212" s="374"/>
      <c r="F212" s="374"/>
      <c r="G212" s="374"/>
      <c r="H212" s="374"/>
      <c r="I212" s="374"/>
      <c r="J212" s="374"/>
      <c r="K212" s="374"/>
      <c r="L212" s="374"/>
      <c r="M212" s="374"/>
      <c r="N212" s="374"/>
      <c r="O212" s="374"/>
      <c r="P212" s="374"/>
      <c r="Q212" s="374"/>
      <c r="R212" s="374"/>
      <c r="S212" s="374"/>
      <c r="T212" s="374"/>
    </row>
    <row r="213" spans="1:20" ht="13">
      <c r="A213" s="374"/>
      <c r="B213" s="374"/>
      <c r="C213" s="374"/>
      <c r="D213" s="374"/>
      <c r="E213" s="374"/>
      <c r="F213" s="374"/>
      <c r="G213" s="374"/>
      <c r="H213" s="374"/>
      <c r="I213" s="374"/>
      <c r="J213" s="374"/>
      <c r="K213" s="374"/>
      <c r="L213" s="374"/>
      <c r="M213" s="374"/>
      <c r="N213" s="374"/>
      <c r="O213" s="374"/>
      <c r="P213" s="374"/>
      <c r="Q213" s="374"/>
      <c r="R213" s="374"/>
      <c r="S213" s="374"/>
      <c r="T213" s="374"/>
    </row>
    <row r="214" spans="1:20" ht="13">
      <c r="A214" s="374"/>
      <c r="B214" s="374"/>
      <c r="C214" s="374"/>
      <c r="D214" s="374"/>
      <c r="E214" s="374"/>
      <c r="F214" s="374"/>
      <c r="G214" s="374"/>
      <c r="H214" s="374"/>
      <c r="I214" s="374"/>
      <c r="J214" s="374"/>
      <c r="K214" s="374"/>
      <c r="L214" s="374"/>
      <c r="M214" s="374"/>
      <c r="N214" s="374"/>
      <c r="O214" s="374"/>
      <c r="P214" s="374"/>
      <c r="Q214" s="374"/>
      <c r="R214" s="374"/>
      <c r="S214" s="374"/>
      <c r="T214" s="374"/>
    </row>
    <row r="215" spans="1:20" ht="13">
      <c r="A215" s="374"/>
      <c r="B215" s="374"/>
      <c r="C215" s="374"/>
      <c r="D215" s="374"/>
      <c r="E215" s="374"/>
      <c r="F215" s="374"/>
      <c r="G215" s="374"/>
      <c r="H215" s="374"/>
      <c r="I215" s="374"/>
      <c r="J215" s="374"/>
      <c r="K215" s="374"/>
      <c r="L215" s="374"/>
      <c r="M215" s="374"/>
      <c r="N215" s="374"/>
      <c r="O215" s="374"/>
      <c r="P215" s="374"/>
      <c r="Q215" s="374"/>
      <c r="R215" s="374"/>
      <c r="S215" s="374"/>
      <c r="T215" s="374"/>
    </row>
    <row r="216" spans="1:20" ht="13">
      <c r="A216" s="374"/>
      <c r="B216" s="374"/>
      <c r="C216" s="374"/>
      <c r="D216" s="374"/>
      <c r="E216" s="374"/>
      <c r="F216" s="374"/>
      <c r="G216" s="374"/>
      <c r="H216" s="374"/>
      <c r="I216" s="374"/>
      <c r="J216" s="374"/>
      <c r="K216" s="374"/>
      <c r="L216" s="374"/>
      <c r="M216" s="374"/>
      <c r="N216" s="374"/>
      <c r="O216" s="374"/>
      <c r="P216" s="374"/>
      <c r="Q216" s="374"/>
      <c r="R216" s="374"/>
      <c r="S216" s="374"/>
      <c r="T216" s="374"/>
    </row>
    <row r="217" spans="1:20" ht="13">
      <c r="A217" s="374"/>
      <c r="B217" s="374"/>
      <c r="C217" s="374"/>
      <c r="D217" s="374"/>
      <c r="E217" s="374"/>
      <c r="F217" s="374"/>
      <c r="G217" s="374"/>
      <c r="H217" s="374"/>
      <c r="I217" s="374"/>
      <c r="J217" s="374"/>
      <c r="K217" s="374"/>
      <c r="L217" s="374"/>
      <c r="M217" s="374"/>
      <c r="N217" s="374"/>
      <c r="O217" s="374"/>
      <c r="P217" s="374"/>
      <c r="Q217" s="374"/>
      <c r="R217" s="374"/>
      <c r="S217" s="374"/>
      <c r="T217" s="374"/>
    </row>
    <row r="218" spans="1:20" ht="13">
      <c r="A218" s="374"/>
      <c r="B218" s="374"/>
      <c r="C218" s="374"/>
      <c r="D218" s="374"/>
      <c r="E218" s="374"/>
      <c r="F218" s="374"/>
      <c r="G218" s="374"/>
      <c r="H218" s="374"/>
      <c r="I218" s="374"/>
      <c r="J218" s="374"/>
      <c r="K218" s="374"/>
      <c r="L218" s="374"/>
      <c r="M218" s="374"/>
      <c r="N218" s="374"/>
      <c r="O218" s="374"/>
      <c r="P218" s="374"/>
      <c r="Q218" s="374"/>
      <c r="R218" s="374"/>
      <c r="S218" s="374"/>
      <c r="T218" s="374"/>
    </row>
    <row r="219" spans="1:20" ht="13">
      <c r="A219" s="374"/>
      <c r="B219" s="374"/>
      <c r="C219" s="374"/>
      <c r="D219" s="374"/>
      <c r="E219" s="374"/>
      <c r="F219" s="374"/>
      <c r="G219" s="374"/>
      <c r="H219" s="374"/>
      <c r="I219" s="374"/>
      <c r="J219" s="374"/>
      <c r="K219" s="374"/>
      <c r="L219" s="374"/>
      <c r="M219" s="374"/>
      <c r="N219" s="374"/>
      <c r="O219" s="374"/>
      <c r="P219" s="374"/>
      <c r="Q219" s="374"/>
      <c r="R219" s="374"/>
      <c r="S219" s="374"/>
      <c r="T219" s="374"/>
    </row>
    <row r="220" spans="1:20" ht="13">
      <c r="A220" s="374"/>
      <c r="B220" s="374"/>
      <c r="C220" s="374"/>
      <c r="D220" s="374"/>
      <c r="E220" s="374"/>
      <c r="F220" s="374"/>
      <c r="G220" s="374"/>
      <c r="H220" s="374"/>
      <c r="I220" s="374"/>
      <c r="J220" s="374"/>
      <c r="K220" s="374"/>
      <c r="L220" s="374"/>
      <c r="M220" s="374"/>
      <c r="N220" s="374"/>
      <c r="O220" s="374"/>
      <c r="P220" s="374"/>
      <c r="Q220" s="374"/>
      <c r="R220" s="374"/>
      <c r="S220" s="374"/>
      <c r="T220" s="374"/>
    </row>
    <row r="221" spans="1:20" ht="13">
      <c r="A221" s="374"/>
      <c r="B221" s="374"/>
      <c r="C221" s="374"/>
      <c r="D221" s="374"/>
      <c r="E221" s="374"/>
      <c r="F221" s="374"/>
      <c r="G221" s="374"/>
      <c r="H221" s="374"/>
      <c r="I221" s="374"/>
      <c r="J221" s="374"/>
      <c r="K221" s="374"/>
      <c r="L221" s="374"/>
      <c r="M221" s="374"/>
      <c r="N221" s="374"/>
      <c r="O221" s="374"/>
      <c r="P221" s="374"/>
      <c r="Q221" s="374"/>
      <c r="R221" s="374"/>
      <c r="S221" s="374"/>
      <c r="T221" s="374"/>
    </row>
    <row r="222" spans="1:20" ht="13">
      <c r="A222" s="374"/>
      <c r="B222" s="374"/>
      <c r="C222" s="374"/>
      <c r="D222" s="374"/>
      <c r="E222" s="374"/>
      <c r="F222" s="374"/>
      <c r="G222" s="374"/>
      <c r="H222" s="374"/>
      <c r="I222" s="374"/>
      <c r="J222" s="374"/>
      <c r="K222" s="374"/>
      <c r="L222" s="374"/>
      <c r="M222" s="374"/>
      <c r="N222" s="374"/>
      <c r="O222" s="374"/>
      <c r="P222" s="374"/>
      <c r="Q222" s="374"/>
      <c r="R222" s="374"/>
      <c r="S222" s="374"/>
      <c r="T222" s="374"/>
    </row>
    <row r="223" spans="1:20" ht="13">
      <c r="A223" s="374"/>
      <c r="B223" s="374"/>
      <c r="C223" s="374"/>
      <c r="D223" s="374"/>
      <c r="E223" s="374"/>
      <c r="F223" s="374"/>
      <c r="G223" s="374"/>
      <c r="H223" s="374"/>
      <c r="I223" s="374"/>
      <c r="J223" s="374"/>
      <c r="K223" s="374"/>
      <c r="L223" s="374"/>
      <c r="M223" s="374"/>
      <c r="N223" s="374"/>
      <c r="O223" s="374"/>
      <c r="P223" s="374"/>
      <c r="Q223" s="374"/>
      <c r="R223" s="374"/>
      <c r="S223" s="374"/>
      <c r="T223" s="374"/>
    </row>
    <row r="224" spans="1:20" ht="13">
      <c r="A224" s="374"/>
      <c r="B224" s="374"/>
      <c r="C224" s="374"/>
      <c r="D224" s="374"/>
      <c r="E224" s="374"/>
      <c r="F224" s="374"/>
      <c r="G224" s="374"/>
      <c r="H224" s="374"/>
      <c r="I224" s="374"/>
      <c r="J224" s="374"/>
      <c r="K224" s="374"/>
      <c r="L224" s="374"/>
      <c r="M224" s="374"/>
      <c r="N224" s="374"/>
      <c r="O224" s="374"/>
      <c r="P224" s="374"/>
      <c r="Q224" s="374"/>
      <c r="R224" s="374"/>
      <c r="S224" s="374"/>
      <c r="T224" s="374"/>
    </row>
    <row r="225" spans="1:20" ht="13">
      <c r="A225" s="374"/>
      <c r="B225" s="374"/>
      <c r="C225" s="374"/>
      <c r="D225" s="374"/>
      <c r="E225" s="374"/>
      <c r="F225" s="374"/>
      <c r="G225" s="374"/>
      <c r="H225" s="374"/>
      <c r="I225" s="374"/>
      <c r="J225" s="374"/>
      <c r="K225" s="374"/>
      <c r="L225" s="374"/>
      <c r="M225" s="374"/>
      <c r="N225" s="374"/>
      <c r="O225" s="374"/>
      <c r="P225" s="374"/>
      <c r="Q225" s="374"/>
      <c r="R225" s="374"/>
      <c r="S225" s="374"/>
      <c r="T225" s="374"/>
    </row>
    <row r="226" spans="1:20" ht="13">
      <c r="A226" s="374"/>
      <c r="B226" s="374"/>
      <c r="C226" s="374"/>
      <c r="D226" s="374"/>
      <c r="E226" s="374"/>
      <c r="F226" s="374"/>
      <c r="G226" s="374"/>
      <c r="H226" s="374"/>
      <c r="I226" s="374"/>
      <c r="J226" s="374"/>
      <c r="K226" s="374"/>
      <c r="L226" s="374"/>
      <c r="M226" s="374"/>
      <c r="N226" s="374"/>
      <c r="O226" s="374"/>
      <c r="P226" s="374"/>
      <c r="Q226" s="374"/>
      <c r="R226" s="374"/>
      <c r="S226" s="374"/>
      <c r="T226" s="374"/>
    </row>
    <row r="227" spans="1:20" ht="13">
      <c r="A227" s="374"/>
      <c r="B227" s="374"/>
      <c r="C227" s="374"/>
      <c r="D227" s="374"/>
      <c r="E227" s="374"/>
      <c r="F227" s="374"/>
      <c r="G227" s="374"/>
      <c r="H227" s="374"/>
      <c r="I227" s="374"/>
      <c r="J227" s="374"/>
      <c r="K227" s="374"/>
      <c r="L227" s="374"/>
      <c r="M227" s="374"/>
      <c r="N227" s="374"/>
      <c r="O227" s="374"/>
      <c r="P227" s="374"/>
      <c r="Q227" s="374"/>
      <c r="R227" s="374"/>
      <c r="S227" s="374"/>
      <c r="T227" s="374"/>
    </row>
    <row r="228" spans="1:20" ht="13">
      <c r="A228" s="374"/>
      <c r="B228" s="374"/>
      <c r="C228" s="374"/>
      <c r="D228" s="374"/>
      <c r="E228" s="374"/>
      <c r="F228" s="374"/>
      <c r="G228" s="374"/>
      <c r="H228" s="374"/>
      <c r="I228" s="374"/>
      <c r="J228" s="374"/>
      <c r="K228" s="374"/>
      <c r="L228" s="374"/>
      <c r="M228" s="374"/>
      <c r="N228" s="374"/>
      <c r="O228" s="374"/>
      <c r="P228" s="374"/>
      <c r="Q228" s="374"/>
      <c r="R228" s="374"/>
      <c r="S228" s="374"/>
      <c r="T228" s="374"/>
    </row>
    <row r="229" spans="1:20" ht="13">
      <c r="A229" s="374"/>
      <c r="B229" s="374"/>
      <c r="C229" s="374"/>
      <c r="D229" s="374"/>
      <c r="E229" s="374"/>
      <c r="F229" s="374"/>
      <c r="G229" s="374"/>
      <c r="H229" s="374"/>
      <c r="I229" s="374"/>
      <c r="J229" s="374"/>
      <c r="K229" s="374"/>
      <c r="L229" s="374"/>
      <c r="M229" s="374"/>
      <c r="N229" s="374"/>
      <c r="O229" s="374"/>
      <c r="P229" s="374"/>
      <c r="Q229" s="374"/>
      <c r="R229" s="374"/>
      <c r="S229" s="374"/>
      <c r="T229" s="374"/>
    </row>
    <row r="230" spans="1:20" ht="13">
      <c r="A230" s="374"/>
      <c r="B230" s="374"/>
      <c r="C230" s="374"/>
      <c r="D230" s="374"/>
      <c r="E230" s="374"/>
      <c r="F230" s="374"/>
      <c r="G230" s="374"/>
      <c r="H230" s="374"/>
      <c r="I230" s="374"/>
      <c r="J230" s="374"/>
      <c r="K230" s="374"/>
      <c r="L230" s="374"/>
      <c r="M230" s="374"/>
      <c r="N230" s="374"/>
      <c r="O230" s="374"/>
      <c r="P230" s="374"/>
      <c r="Q230" s="374"/>
      <c r="R230" s="374"/>
      <c r="S230" s="374"/>
      <c r="T230" s="374"/>
    </row>
    <row r="231" spans="1:20" ht="13">
      <c r="A231" s="374"/>
      <c r="B231" s="374"/>
      <c r="C231" s="374"/>
      <c r="D231" s="374"/>
      <c r="E231" s="374"/>
      <c r="F231" s="374"/>
      <c r="G231" s="374"/>
      <c r="H231" s="374"/>
      <c r="I231" s="374"/>
      <c r="J231" s="374"/>
      <c r="K231" s="374"/>
      <c r="L231" s="374"/>
      <c r="M231" s="374"/>
      <c r="N231" s="374"/>
      <c r="O231" s="374"/>
      <c r="P231" s="374"/>
      <c r="Q231" s="374"/>
      <c r="R231" s="374"/>
      <c r="S231" s="374"/>
      <c r="T231" s="374"/>
    </row>
    <row r="232" spans="1:20" ht="13">
      <c r="A232" s="374"/>
      <c r="B232" s="374"/>
      <c r="C232" s="374"/>
      <c r="D232" s="374"/>
      <c r="E232" s="374"/>
      <c r="F232" s="374"/>
      <c r="G232" s="374"/>
      <c r="H232" s="374"/>
      <c r="I232" s="374"/>
      <c r="J232" s="374"/>
      <c r="K232" s="374"/>
      <c r="L232" s="374"/>
      <c r="M232" s="374"/>
      <c r="N232" s="374"/>
      <c r="O232" s="374"/>
      <c r="P232" s="374"/>
      <c r="Q232" s="374"/>
      <c r="R232" s="374"/>
      <c r="S232" s="374"/>
      <c r="T232" s="374"/>
    </row>
    <row r="233" spans="1:20" ht="13">
      <c r="A233" s="374"/>
      <c r="B233" s="374"/>
      <c r="C233" s="374"/>
      <c r="D233" s="374"/>
      <c r="E233" s="374"/>
      <c r="F233" s="374"/>
      <c r="G233" s="374"/>
      <c r="H233" s="374"/>
      <c r="I233" s="374"/>
      <c r="J233" s="374"/>
      <c r="K233" s="374"/>
      <c r="L233" s="374"/>
      <c r="M233" s="374"/>
      <c r="N233" s="374"/>
      <c r="O233" s="374"/>
      <c r="P233" s="374"/>
      <c r="Q233" s="374"/>
      <c r="R233" s="374"/>
      <c r="S233" s="374"/>
      <c r="T233" s="374"/>
    </row>
    <row r="234" spans="1:20" ht="13">
      <c r="A234" s="374"/>
      <c r="B234" s="374"/>
      <c r="C234" s="374"/>
      <c r="D234" s="374"/>
      <c r="E234" s="374"/>
      <c r="F234" s="374"/>
      <c r="G234" s="374"/>
      <c r="H234" s="374"/>
      <c r="I234" s="374"/>
      <c r="J234" s="374"/>
      <c r="K234" s="374"/>
      <c r="L234" s="374"/>
      <c r="M234" s="374"/>
      <c r="N234" s="374"/>
      <c r="O234" s="374"/>
      <c r="P234" s="374"/>
      <c r="Q234" s="374"/>
      <c r="R234" s="374"/>
      <c r="S234" s="374"/>
      <c r="T234" s="374"/>
    </row>
    <row r="235" spans="1:20" ht="13">
      <c r="A235" s="374"/>
      <c r="B235" s="374"/>
      <c r="C235" s="374"/>
      <c r="D235" s="374"/>
      <c r="E235" s="374"/>
      <c r="F235" s="374"/>
      <c r="G235" s="374"/>
      <c r="H235" s="374"/>
      <c r="I235" s="374"/>
      <c r="J235" s="374"/>
      <c r="K235" s="374"/>
      <c r="L235" s="374"/>
      <c r="M235" s="374"/>
      <c r="N235" s="374"/>
      <c r="O235" s="374"/>
      <c r="P235" s="374"/>
      <c r="Q235" s="374"/>
      <c r="R235" s="374"/>
      <c r="S235" s="374"/>
      <c r="T235" s="374"/>
    </row>
    <row r="236" spans="1:20" ht="13">
      <c r="A236" s="374"/>
      <c r="B236" s="374"/>
      <c r="C236" s="374"/>
      <c r="D236" s="374"/>
      <c r="E236" s="374"/>
      <c r="F236" s="374"/>
      <c r="G236" s="374"/>
      <c r="H236" s="374"/>
      <c r="I236" s="374"/>
      <c r="J236" s="374"/>
      <c r="K236" s="374"/>
      <c r="L236" s="374"/>
      <c r="M236" s="374"/>
      <c r="N236" s="374"/>
      <c r="O236" s="374"/>
      <c r="P236" s="374"/>
      <c r="Q236" s="374"/>
      <c r="R236" s="374"/>
      <c r="S236" s="374"/>
      <c r="T236" s="374"/>
    </row>
    <row r="237" spans="1:20" ht="13">
      <c r="A237" s="374"/>
      <c r="B237" s="374"/>
      <c r="C237" s="374"/>
      <c r="D237" s="374"/>
      <c r="E237" s="374"/>
      <c r="F237" s="374"/>
      <c r="G237" s="374"/>
      <c r="H237" s="374"/>
      <c r="I237" s="374"/>
      <c r="J237" s="374"/>
      <c r="K237" s="374"/>
      <c r="L237" s="374"/>
      <c r="M237" s="374"/>
      <c r="N237" s="374"/>
      <c r="O237" s="374"/>
      <c r="P237" s="374"/>
      <c r="Q237" s="374"/>
      <c r="R237" s="374"/>
      <c r="S237" s="374"/>
      <c r="T237" s="374"/>
    </row>
    <row r="238" spans="1:20" ht="13">
      <c r="A238" s="374"/>
      <c r="B238" s="374"/>
      <c r="C238" s="374"/>
      <c r="D238" s="374"/>
      <c r="E238" s="374"/>
      <c r="F238" s="374"/>
      <c r="G238" s="374"/>
      <c r="H238" s="374"/>
      <c r="I238" s="374"/>
      <c r="J238" s="374"/>
      <c r="K238" s="374"/>
      <c r="L238" s="374"/>
      <c r="M238" s="374"/>
      <c r="N238" s="374"/>
      <c r="O238" s="374"/>
      <c r="P238" s="374"/>
      <c r="Q238" s="374"/>
      <c r="R238" s="374"/>
      <c r="S238" s="374"/>
      <c r="T238" s="374"/>
    </row>
    <row r="239" spans="1:20" ht="13">
      <c r="A239" s="374"/>
      <c r="B239" s="374"/>
      <c r="C239" s="374"/>
      <c r="D239" s="374"/>
      <c r="E239" s="374"/>
      <c r="F239" s="374"/>
      <c r="G239" s="374"/>
      <c r="H239" s="374"/>
      <c r="I239" s="374"/>
      <c r="J239" s="374"/>
      <c r="K239" s="374"/>
      <c r="L239" s="374"/>
      <c r="M239" s="374"/>
      <c r="N239" s="374"/>
      <c r="O239" s="374"/>
      <c r="P239" s="374"/>
      <c r="Q239" s="374"/>
      <c r="R239" s="374"/>
      <c r="S239" s="374"/>
      <c r="T239" s="374"/>
    </row>
    <row r="240" spans="1:20" ht="13">
      <c r="A240" s="374"/>
      <c r="B240" s="374"/>
      <c r="C240" s="374"/>
      <c r="D240" s="374"/>
      <c r="E240" s="374"/>
      <c r="F240" s="374"/>
      <c r="G240" s="374"/>
      <c r="H240" s="374"/>
      <c r="I240" s="374"/>
      <c r="J240" s="374"/>
      <c r="K240" s="374"/>
      <c r="L240" s="374"/>
      <c r="M240" s="374"/>
      <c r="N240" s="374"/>
      <c r="O240" s="374"/>
      <c r="P240" s="374"/>
      <c r="Q240" s="374"/>
      <c r="R240" s="374"/>
      <c r="S240" s="374"/>
      <c r="T240" s="374"/>
    </row>
    <row r="241" spans="1:20" ht="13">
      <c r="A241" s="374"/>
      <c r="B241" s="374"/>
      <c r="C241" s="374"/>
      <c r="D241" s="374"/>
      <c r="E241" s="374"/>
      <c r="F241" s="374"/>
      <c r="G241" s="374"/>
      <c r="H241" s="374"/>
      <c r="I241" s="374"/>
      <c r="J241" s="374"/>
      <c r="K241" s="374"/>
      <c r="L241" s="374"/>
      <c r="M241" s="374"/>
      <c r="N241" s="374"/>
      <c r="O241" s="374"/>
      <c r="P241" s="374"/>
      <c r="Q241" s="374"/>
      <c r="R241" s="374"/>
      <c r="S241" s="374"/>
      <c r="T241" s="374"/>
    </row>
    <row r="242" spans="1:20" ht="13">
      <c r="A242" s="374"/>
      <c r="B242" s="374"/>
      <c r="C242" s="374"/>
      <c r="D242" s="374"/>
      <c r="E242" s="374"/>
      <c r="F242" s="374"/>
      <c r="G242" s="374"/>
      <c r="H242" s="374"/>
      <c r="I242" s="374"/>
      <c r="J242" s="374"/>
      <c r="K242" s="374"/>
      <c r="L242" s="374"/>
      <c r="M242" s="374"/>
      <c r="N242" s="374"/>
      <c r="O242" s="374"/>
      <c r="P242" s="374"/>
      <c r="Q242" s="374"/>
      <c r="R242" s="374"/>
      <c r="S242" s="374"/>
      <c r="T242" s="374"/>
    </row>
    <row r="243" spans="1:20" ht="13">
      <c r="A243" s="374"/>
      <c r="B243" s="374"/>
      <c r="C243" s="374"/>
      <c r="D243" s="374"/>
      <c r="E243" s="374"/>
      <c r="F243" s="374"/>
      <c r="G243" s="374"/>
      <c r="H243" s="374"/>
      <c r="I243" s="374"/>
      <c r="J243" s="374"/>
      <c r="K243" s="374"/>
      <c r="L243" s="374"/>
      <c r="M243" s="374"/>
      <c r="N243" s="374"/>
      <c r="O243" s="374"/>
      <c r="P243" s="374"/>
      <c r="Q243" s="374"/>
      <c r="R243" s="374"/>
      <c r="S243" s="374"/>
      <c r="T243" s="374"/>
    </row>
    <row r="244" spans="1:20" ht="13">
      <c r="A244" s="374"/>
      <c r="B244" s="374"/>
      <c r="C244" s="374"/>
      <c r="D244" s="374"/>
      <c r="E244" s="374"/>
      <c r="F244" s="374"/>
      <c r="G244" s="374"/>
      <c r="H244" s="374"/>
      <c r="I244" s="374"/>
      <c r="J244" s="374"/>
      <c r="K244" s="374"/>
      <c r="L244" s="374"/>
      <c r="M244" s="374"/>
      <c r="N244" s="374"/>
      <c r="O244" s="374"/>
      <c r="P244" s="374"/>
      <c r="Q244" s="374"/>
      <c r="R244" s="374"/>
      <c r="S244" s="374"/>
      <c r="T244" s="374"/>
    </row>
    <row r="245" spans="1:20" ht="13">
      <c r="A245" s="374"/>
      <c r="B245" s="374"/>
      <c r="C245" s="374"/>
      <c r="D245" s="374"/>
      <c r="E245" s="374"/>
      <c r="F245" s="374"/>
      <c r="G245" s="374"/>
      <c r="H245" s="374"/>
      <c r="I245" s="374"/>
      <c r="J245" s="374"/>
      <c r="K245" s="374"/>
      <c r="L245" s="374"/>
      <c r="M245" s="374"/>
      <c r="N245" s="374"/>
      <c r="O245" s="374"/>
      <c r="P245" s="374"/>
      <c r="Q245" s="374"/>
      <c r="R245" s="374"/>
      <c r="S245" s="374"/>
      <c r="T245" s="374"/>
    </row>
    <row r="246" spans="1:20" ht="13">
      <c r="A246" s="374"/>
      <c r="B246" s="374"/>
      <c r="C246" s="374"/>
      <c r="D246" s="374"/>
      <c r="E246" s="374"/>
      <c r="F246" s="374"/>
      <c r="G246" s="374"/>
      <c r="H246" s="374"/>
      <c r="I246" s="374"/>
      <c r="J246" s="374"/>
      <c r="K246" s="374"/>
      <c r="L246" s="374"/>
      <c r="M246" s="374"/>
      <c r="N246" s="374"/>
      <c r="O246" s="374"/>
      <c r="P246" s="374"/>
      <c r="Q246" s="374"/>
      <c r="R246" s="374"/>
      <c r="S246" s="374"/>
      <c r="T246" s="374"/>
    </row>
    <row r="247" spans="1:20" ht="13">
      <c r="A247" s="374"/>
      <c r="B247" s="374"/>
      <c r="C247" s="374"/>
      <c r="D247" s="374"/>
      <c r="E247" s="374"/>
      <c r="F247" s="374"/>
      <c r="G247" s="374"/>
      <c r="H247" s="374"/>
      <c r="I247" s="374"/>
      <c r="J247" s="374"/>
      <c r="K247" s="374"/>
      <c r="L247" s="374"/>
      <c r="M247" s="374"/>
      <c r="N247" s="374"/>
      <c r="O247" s="374"/>
      <c r="P247" s="374"/>
      <c r="Q247" s="374"/>
      <c r="R247" s="374"/>
      <c r="S247" s="374"/>
      <c r="T247" s="374"/>
    </row>
    <row r="248" spans="1:20" ht="13">
      <c r="A248" s="374"/>
      <c r="B248" s="374"/>
      <c r="C248" s="374"/>
      <c r="D248" s="374"/>
      <c r="E248" s="374"/>
      <c r="F248" s="374"/>
      <c r="G248" s="374"/>
      <c r="H248" s="374"/>
      <c r="I248" s="374"/>
      <c r="J248" s="374"/>
      <c r="K248" s="374"/>
      <c r="L248" s="374"/>
      <c r="M248" s="374"/>
      <c r="N248" s="374"/>
      <c r="O248" s="374"/>
      <c r="P248" s="374"/>
      <c r="Q248" s="374"/>
      <c r="R248" s="374"/>
      <c r="S248" s="374"/>
      <c r="T248" s="374"/>
    </row>
    <row r="249" spans="1:20" ht="13">
      <c r="A249" s="374"/>
      <c r="B249" s="374"/>
      <c r="C249" s="374"/>
      <c r="D249" s="374"/>
      <c r="E249" s="374"/>
      <c r="F249" s="374"/>
      <c r="G249" s="374"/>
      <c r="H249" s="374"/>
      <c r="I249" s="374"/>
      <c r="J249" s="374"/>
      <c r="K249" s="374"/>
      <c r="L249" s="374"/>
      <c r="M249" s="374"/>
      <c r="N249" s="374"/>
      <c r="O249" s="374"/>
      <c r="P249" s="374"/>
      <c r="Q249" s="374"/>
      <c r="R249" s="374"/>
      <c r="S249" s="374"/>
      <c r="T249" s="374"/>
    </row>
    <row r="250" spans="1:20" ht="13">
      <c r="A250" s="374"/>
      <c r="B250" s="374"/>
      <c r="C250" s="374"/>
      <c r="D250" s="374"/>
      <c r="E250" s="374"/>
      <c r="F250" s="374"/>
      <c r="G250" s="374"/>
      <c r="H250" s="374"/>
      <c r="I250" s="374"/>
      <c r="J250" s="374"/>
      <c r="K250" s="374"/>
      <c r="L250" s="374"/>
      <c r="M250" s="374"/>
      <c r="N250" s="374"/>
      <c r="O250" s="374"/>
      <c r="P250" s="374"/>
      <c r="Q250" s="374"/>
      <c r="R250" s="374"/>
      <c r="S250" s="374"/>
      <c r="T250" s="374"/>
    </row>
    <row r="251" spans="1:20" ht="13">
      <c r="A251" s="374"/>
      <c r="B251" s="374"/>
      <c r="C251" s="374"/>
      <c r="D251" s="374"/>
      <c r="E251" s="374"/>
      <c r="F251" s="374"/>
      <c r="G251" s="374"/>
      <c r="H251" s="374"/>
      <c r="I251" s="374"/>
      <c r="J251" s="374"/>
      <c r="K251" s="374"/>
      <c r="L251" s="374"/>
      <c r="M251" s="374"/>
      <c r="N251" s="374"/>
      <c r="O251" s="374"/>
      <c r="P251" s="374"/>
      <c r="Q251" s="374"/>
      <c r="R251" s="374"/>
      <c r="S251" s="374"/>
      <c r="T251" s="374"/>
    </row>
    <row r="252" spans="1:20" ht="13">
      <c r="A252" s="374"/>
      <c r="B252" s="374"/>
      <c r="C252" s="374"/>
      <c r="D252" s="374"/>
      <c r="E252" s="374"/>
      <c r="F252" s="374"/>
      <c r="G252" s="374"/>
      <c r="H252" s="374"/>
      <c r="I252" s="374"/>
      <c r="J252" s="374"/>
      <c r="K252" s="374"/>
      <c r="L252" s="374"/>
      <c r="M252" s="374"/>
      <c r="N252" s="374"/>
      <c r="O252" s="374"/>
      <c r="P252" s="374"/>
      <c r="Q252" s="374"/>
      <c r="R252" s="374"/>
      <c r="S252" s="374"/>
      <c r="T252" s="374"/>
    </row>
    <row r="253" spans="1:20" ht="13">
      <c r="A253" s="374"/>
      <c r="B253" s="374"/>
      <c r="C253" s="374"/>
      <c r="D253" s="374"/>
      <c r="E253" s="374"/>
      <c r="F253" s="374"/>
      <c r="G253" s="374"/>
      <c r="H253" s="374"/>
      <c r="I253" s="374"/>
      <c r="J253" s="374"/>
      <c r="K253" s="374"/>
      <c r="L253" s="374"/>
      <c r="M253" s="374"/>
      <c r="N253" s="374"/>
      <c r="O253" s="374"/>
      <c r="P253" s="374"/>
      <c r="Q253" s="374"/>
      <c r="R253" s="374"/>
      <c r="S253" s="374"/>
      <c r="T253" s="374"/>
    </row>
    <row r="254" spans="1:20" ht="13">
      <c r="A254" s="374"/>
      <c r="B254" s="374"/>
      <c r="C254" s="374"/>
      <c r="D254" s="374"/>
      <c r="E254" s="374"/>
      <c r="F254" s="374"/>
      <c r="G254" s="374"/>
      <c r="H254" s="374"/>
      <c r="I254" s="374"/>
      <c r="J254" s="374"/>
      <c r="K254" s="374"/>
      <c r="L254" s="374"/>
      <c r="M254" s="374"/>
      <c r="N254" s="374"/>
      <c r="O254" s="374"/>
      <c r="P254" s="374"/>
      <c r="Q254" s="374"/>
      <c r="R254" s="374"/>
      <c r="S254" s="374"/>
      <c r="T254" s="374"/>
    </row>
    <row r="255" spans="1:20" ht="13">
      <c r="A255" s="374"/>
      <c r="B255" s="374"/>
      <c r="C255" s="374"/>
      <c r="D255" s="374"/>
      <c r="E255" s="374"/>
      <c r="F255" s="374"/>
      <c r="G255" s="374"/>
      <c r="H255" s="374"/>
      <c r="I255" s="374"/>
      <c r="J255" s="374"/>
      <c r="K255" s="374"/>
      <c r="L255" s="374"/>
      <c r="M255" s="374"/>
      <c r="N255" s="374"/>
      <c r="O255" s="374"/>
      <c r="P255" s="374"/>
      <c r="Q255" s="374"/>
      <c r="R255" s="374"/>
      <c r="S255" s="374"/>
      <c r="T255" s="374"/>
    </row>
    <row r="256" spans="1:20" ht="13">
      <c r="A256" s="374"/>
      <c r="B256" s="374"/>
      <c r="C256" s="374"/>
      <c r="D256" s="374"/>
      <c r="E256" s="374"/>
      <c r="F256" s="374"/>
      <c r="G256" s="374"/>
      <c r="H256" s="374"/>
      <c r="I256" s="374"/>
      <c r="J256" s="374"/>
      <c r="K256" s="374"/>
      <c r="L256" s="374"/>
      <c r="M256" s="374"/>
      <c r="N256" s="374"/>
      <c r="O256" s="374"/>
      <c r="P256" s="374"/>
      <c r="Q256" s="374"/>
      <c r="R256" s="374"/>
      <c r="S256" s="374"/>
      <c r="T256" s="374"/>
    </row>
    <row r="257" spans="1:20" ht="13">
      <c r="A257" s="374"/>
      <c r="B257" s="374"/>
      <c r="C257" s="374"/>
      <c r="D257" s="374"/>
      <c r="E257" s="374"/>
      <c r="F257" s="374"/>
      <c r="G257" s="374"/>
      <c r="H257" s="374"/>
      <c r="I257" s="374"/>
      <c r="J257" s="374"/>
      <c r="K257" s="374"/>
      <c r="L257" s="374"/>
      <c r="M257" s="374"/>
      <c r="N257" s="374"/>
      <c r="O257" s="374"/>
      <c r="P257" s="374"/>
      <c r="Q257" s="374"/>
      <c r="R257" s="374"/>
      <c r="S257" s="374"/>
      <c r="T257" s="374"/>
    </row>
    <row r="258" spans="1:20" ht="13">
      <c r="A258" s="374"/>
      <c r="B258" s="374"/>
      <c r="C258" s="374"/>
      <c r="D258" s="374"/>
      <c r="E258" s="374"/>
      <c r="F258" s="374"/>
      <c r="G258" s="374"/>
      <c r="H258" s="374"/>
      <c r="I258" s="374"/>
      <c r="J258" s="374"/>
      <c r="K258" s="374"/>
      <c r="L258" s="374"/>
      <c r="M258" s="374"/>
      <c r="N258" s="374"/>
      <c r="O258" s="374"/>
      <c r="P258" s="374"/>
      <c r="Q258" s="374"/>
      <c r="R258" s="374"/>
      <c r="S258" s="374"/>
      <c r="T258" s="374"/>
    </row>
    <row r="259" spans="1:20" ht="13">
      <c r="A259" s="374"/>
      <c r="B259" s="374"/>
      <c r="C259" s="374"/>
      <c r="D259" s="374"/>
      <c r="E259" s="374"/>
      <c r="F259" s="374"/>
      <c r="G259" s="374"/>
      <c r="H259" s="374"/>
      <c r="I259" s="374"/>
      <c r="J259" s="374"/>
      <c r="K259" s="374"/>
      <c r="L259" s="374"/>
      <c r="M259" s="374"/>
      <c r="N259" s="374"/>
      <c r="O259" s="374"/>
      <c r="P259" s="374"/>
      <c r="Q259" s="374"/>
      <c r="R259" s="374"/>
      <c r="S259" s="374"/>
      <c r="T259" s="374"/>
    </row>
    <row r="260" spans="1:20" ht="13">
      <c r="A260" s="374"/>
      <c r="B260" s="374"/>
      <c r="C260" s="374"/>
      <c r="D260" s="374"/>
      <c r="E260" s="374"/>
      <c r="F260" s="374"/>
      <c r="G260" s="374"/>
      <c r="H260" s="374"/>
      <c r="I260" s="374"/>
      <c r="J260" s="374"/>
      <c r="K260" s="374"/>
      <c r="L260" s="374"/>
      <c r="M260" s="374"/>
      <c r="N260" s="374"/>
      <c r="O260" s="374"/>
      <c r="P260" s="374"/>
      <c r="Q260" s="374"/>
      <c r="R260" s="374"/>
      <c r="S260" s="374"/>
      <c r="T260" s="374"/>
    </row>
    <row r="261" spans="1:20" ht="13">
      <c r="A261" s="374"/>
      <c r="B261" s="374"/>
      <c r="C261" s="374"/>
      <c r="D261" s="374"/>
      <c r="E261" s="374"/>
      <c r="F261" s="374"/>
      <c r="G261" s="374"/>
      <c r="H261" s="374"/>
      <c r="I261" s="374"/>
      <c r="J261" s="374"/>
      <c r="K261" s="374"/>
      <c r="L261" s="374"/>
      <c r="M261" s="374"/>
      <c r="N261" s="374"/>
      <c r="O261" s="374"/>
      <c r="P261" s="374"/>
      <c r="Q261" s="374"/>
      <c r="R261" s="374"/>
      <c r="S261" s="374"/>
      <c r="T261" s="374"/>
    </row>
    <row r="262" spans="1:20" ht="13">
      <c r="A262" s="374"/>
      <c r="B262" s="374"/>
      <c r="C262" s="374"/>
      <c r="D262" s="374"/>
      <c r="E262" s="374"/>
      <c r="F262" s="374"/>
      <c r="G262" s="374"/>
      <c r="H262" s="374"/>
      <c r="I262" s="374"/>
      <c r="J262" s="374"/>
      <c r="K262" s="374"/>
      <c r="L262" s="374"/>
      <c r="M262" s="374"/>
      <c r="N262" s="374"/>
      <c r="O262" s="374"/>
      <c r="P262" s="374"/>
      <c r="Q262" s="374"/>
      <c r="R262" s="374"/>
      <c r="S262" s="374"/>
      <c r="T262" s="374"/>
    </row>
    <row r="263" spans="1:20" ht="13">
      <c r="A263" s="374"/>
      <c r="B263" s="374"/>
      <c r="C263" s="374"/>
      <c r="D263" s="374"/>
      <c r="E263" s="374"/>
      <c r="F263" s="374"/>
      <c r="G263" s="374"/>
      <c r="H263" s="374"/>
      <c r="I263" s="374"/>
      <c r="J263" s="374"/>
      <c r="K263" s="374"/>
      <c r="L263" s="374"/>
      <c r="M263" s="374"/>
      <c r="N263" s="374"/>
      <c r="O263" s="374"/>
      <c r="P263" s="374"/>
      <c r="Q263" s="374"/>
      <c r="R263" s="374"/>
      <c r="S263" s="374"/>
      <c r="T263" s="374"/>
    </row>
    <row r="264" spans="1:20" ht="13">
      <c r="A264" s="374"/>
      <c r="B264" s="374"/>
      <c r="C264" s="374"/>
      <c r="D264" s="374"/>
      <c r="E264" s="374"/>
      <c r="F264" s="374"/>
      <c r="G264" s="374"/>
      <c r="H264" s="374"/>
      <c r="I264" s="374"/>
      <c r="J264" s="374"/>
      <c r="K264" s="374"/>
      <c r="L264" s="374"/>
      <c r="M264" s="374"/>
      <c r="N264" s="374"/>
      <c r="O264" s="374"/>
      <c r="P264" s="374"/>
      <c r="Q264" s="374"/>
      <c r="R264" s="374"/>
      <c r="S264" s="374"/>
      <c r="T264" s="374"/>
    </row>
    <row r="265" spans="1:20" ht="13">
      <c r="A265" s="374"/>
      <c r="B265" s="374"/>
      <c r="C265" s="374"/>
      <c r="D265" s="374"/>
      <c r="E265" s="374"/>
      <c r="F265" s="374"/>
      <c r="G265" s="374"/>
      <c r="H265" s="374"/>
      <c r="I265" s="374"/>
      <c r="J265" s="374"/>
      <c r="K265" s="374"/>
      <c r="L265" s="374"/>
      <c r="M265" s="374"/>
      <c r="N265" s="374"/>
      <c r="O265" s="374"/>
      <c r="P265" s="374"/>
      <c r="Q265" s="374"/>
      <c r="R265" s="374"/>
      <c r="S265" s="374"/>
      <c r="T265" s="374"/>
    </row>
    <row r="266" spans="1:20" ht="13">
      <c r="A266" s="374"/>
      <c r="B266" s="374"/>
      <c r="C266" s="374"/>
      <c r="D266" s="374"/>
      <c r="E266" s="374"/>
      <c r="F266" s="374"/>
      <c r="G266" s="374"/>
      <c r="H266" s="374"/>
      <c r="I266" s="374"/>
      <c r="J266" s="374"/>
      <c r="K266" s="374"/>
      <c r="L266" s="374"/>
      <c r="M266" s="374"/>
      <c r="N266" s="374"/>
      <c r="O266" s="374"/>
      <c r="P266" s="374"/>
      <c r="Q266" s="374"/>
      <c r="R266" s="374"/>
      <c r="S266" s="374"/>
      <c r="T266" s="374"/>
    </row>
    <row r="267" spans="1:20" ht="13">
      <c r="A267" s="374"/>
      <c r="B267" s="374"/>
      <c r="C267" s="374"/>
      <c r="D267" s="374"/>
      <c r="E267" s="374"/>
      <c r="F267" s="374"/>
      <c r="G267" s="374"/>
      <c r="H267" s="374"/>
      <c r="I267" s="374"/>
      <c r="J267" s="374"/>
      <c r="K267" s="374"/>
      <c r="L267" s="374"/>
      <c r="M267" s="374"/>
      <c r="N267" s="374"/>
      <c r="O267" s="374"/>
      <c r="P267" s="374"/>
      <c r="Q267" s="374"/>
      <c r="R267" s="374"/>
      <c r="S267" s="374"/>
      <c r="T267" s="374"/>
    </row>
    <row r="268" spans="1:20" ht="13">
      <c r="A268" s="374"/>
      <c r="B268" s="374"/>
      <c r="C268" s="374"/>
      <c r="D268" s="374"/>
      <c r="E268" s="374"/>
      <c r="F268" s="374"/>
      <c r="G268" s="374"/>
      <c r="H268" s="374"/>
      <c r="I268" s="374"/>
      <c r="J268" s="374"/>
      <c r="K268" s="374"/>
      <c r="L268" s="374"/>
      <c r="M268" s="374"/>
      <c r="N268" s="374"/>
      <c r="O268" s="374"/>
      <c r="P268" s="374"/>
      <c r="Q268" s="374"/>
      <c r="R268" s="374"/>
      <c r="S268" s="374"/>
      <c r="T268" s="374"/>
    </row>
    <row r="269" spans="1:20" ht="13">
      <c r="A269" s="374"/>
      <c r="B269" s="374"/>
      <c r="C269" s="374"/>
      <c r="D269" s="374"/>
      <c r="E269" s="374"/>
      <c r="F269" s="374"/>
      <c r="G269" s="374"/>
      <c r="H269" s="374"/>
      <c r="I269" s="374"/>
      <c r="J269" s="374"/>
      <c r="K269" s="374"/>
      <c r="L269" s="374"/>
      <c r="M269" s="374"/>
      <c r="N269" s="374"/>
      <c r="O269" s="374"/>
      <c r="P269" s="374"/>
      <c r="Q269" s="374"/>
      <c r="R269" s="374"/>
      <c r="S269" s="374"/>
      <c r="T269" s="374"/>
    </row>
    <row r="270" spans="1:20" ht="13">
      <c r="A270" s="374"/>
      <c r="B270" s="374"/>
      <c r="C270" s="374"/>
      <c r="D270" s="374"/>
      <c r="E270" s="374"/>
      <c r="F270" s="374"/>
      <c r="G270" s="374"/>
      <c r="H270" s="374"/>
      <c r="I270" s="374"/>
      <c r="J270" s="374"/>
      <c r="K270" s="374"/>
      <c r="L270" s="374"/>
      <c r="M270" s="374"/>
      <c r="N270" s="374"/>
      <c r="O270" s="374"/>
      <c r="P270" s="374"/>
      <c r="Q270" s="374"/>
      <c r="R270" s="374"/>
      <c r="S270" s="374"/>
      <c r="T270" s="374"/>
    </row>
    <row r="271" spans="1:20" ht="13">
      <c r="A271" s="374"/>
      <c r="B271" s="374"/>
      <c r="C271" s="374"/>
      <c r="D271" s="374"/>
      <c r="E271" s="374"/>
      <c r="F271" s="374"/>
      <c r="G271" s="374"/>
      <c r="H271" s="374"/>
      <c r="I271" s="374"/>
      <c r="J271" s="374"/>
      <c r="K271" s="374"/>
      <c r="L271" s="374"/>
      <c r="M271" s="374"/>
      <c r="N271" s="374"/>
      <c r="O271" s="374"/>
      <c r="P271" s="374"/>
      <c r="Q271" s="374"/>
      <c r="R271" s="374"/>
      <c r="S271" s="374"/>
      <c r="T271" s="374"/>
    </row>
    <row r="272" spans="1:20" ht="13">
      <c r="A272" s="374"/>
      <c r="B272" s="374"/>
      <c r="C272" s="374"/>
      <c r="D272" s="374"/>
      <c r="E272" s="374"/>
      <c r="F272" s="374"/>
      <c r="G272" s="374"/>
      <c r="H272" s="374"/>
      <c r="I272" s="374"/>
      <c r="J272" s="374"/>
      <c r="K272" s="374"/>
      <c r="L272" s="374"/>
      <c r="M272" s="374"/>
      <c r="N272" s="374"/>
      <c r="O272" s="374"/>
      <c r="P272" s="374"/>
      <c r="Q272" s="374"/>
      <c r="R272" s="374"/>
      <c r="S272" s="374"/>
      <c r="T272" s="374"/>
    </row>
    <row r="273" spans="1:20" ht="13">
      <c r="A273" s="374"/>
      <c r="B273" s="374"/>
      <c r="C273" s="374"/>
      <c r="D273" s="374"/>
      <c r="E273" s="374"/>
      <c r="F273" s="374"/>
      <c r="G273" s="374"/>
      <c r="H273" s="374"/>
      <c r="I273" s="374"/>
      <c r="J273" s="374"/>
      <c r="K273" s="374"/>
      <c r="L273" s="374"/>
      <c r="M273" s="374"/>
      <c r="N273" s="374"/>
      <c r="O273" s="374"/>
      <c r="P273" s="374"/>
      <c r="Q273" s="374"/>
      <c r="R273" s="374"/>
      <c r="S273" s="374"/>
      <c r="T273" s="374"/>
    </row>
    <row r="274" spans="1:20" ht="13">
      <c r="A274" s="374"/>
      <c r="B274" s="374"/>
      <c r="C274" s="374"/>
      <c r="D274" s="374"/>
      <c r="E274" s="374"/>
      <c r="F274" s="374"/>
      <c r="G274" s="374"/>
      <c r="H274" s="374"/>
      <c r="I274" s="374"/>
      <c r="J274" s="374"/>
      <c r="K274" s="374"/>
      <c r="L274" s="374"/>
      <c r="M274" s="374"/>
      <c r="N274" s="374"/>
      <c r="O274" s="374"/>
      <c r="P274" s="374"/>
      <c r="Q274" s="374"/>
      <c r="R274" s="374"/>
      <c r="S274" s="374"/>
      <c r="T274" s="374"/>
    </row>
    <row r="275" spans="1:20" ht="13">
      <c r="A275" s="374"/>
      <c r="B275" s="374"/>
      <c r="C275" s="374"/>
      <c r="D275" s="374"/>
      <c r="E275" s="374"/>
      <c r="F275" s="374"/>
      <c r="G275" s="374"/>
      <c r="H275" s="374"/>
      <c r="I275" s="374"/>
      <c r="J275" s="374"/>
      <c r="K275" s="374"/>
      <c r="L275" s="374"/>
      <c r="M275" s="374"/>
      <c r="N275" s="374"/>
      <c r="O275" s="374"/>
      <c r="P275" s="374"/>
      <c r="Q275" s="374"/>
      <c r="R275" s="374"/>
      <c r="S275" s="374"/>
      <c r="T275" s="374"/>
    </row>
    <row r="276" spans="1:20" ht="13">
      <c r="A276" s="374"/>
      <c r="B276" s="374"/>
      <c r="C276" s="374"/>
      <c r="D276" s="374"/>
      <c r="E276" s="374"/>
      <c r="F276" s="374"/>
      <c r="G276" s="374"/>
      <c r="H276" s="374"/>
      <c r="I276" s="374"/>
      <c r="J276" s="374"/>
      <c r="K276" s="374"/>
      <c r="L276" s="374"/>
      <c r="M276" s="374"/>
      <c r="N276" s="374"/>
      <c r="O276" s="374"/>
      <c r="P276" s="374"/>
      <c r="Q276" s="374"/>
      <c r="R276" s="374"/>
      <c r="S276" s="374"/>
      <c r="T276" s="374"/>
    </row>
    <row r="277" spans="1:20" ht="13">
      <c r="A277" s="374"/>
      <c r="B277" s="374"/>
      <c r="C277" s="374"/>
      <c r="D277" s="374"/>
      <c r="E277" s="374"/>
      <c r="F277" s="374"/>
      <c r="G277" s="374"/>
      <c r="H277" s="374"/>
      <c r="I277" s="374"/>
      <c r="J277" s="374"/>
      <c r="K277" s="374"/>
      <c r="L277" s="374"/>
      <c r="M277" s="374"/>
      <c r="N277" s="374"/>
      <c r="O277" s="374"/>
      <c r="P277" s="374"/>
      <c r="Q277" s="374"/>
      <c r="R277" s="374"/>
      <c r="S277" s="374"/>
      <c r="T277" s="374"/>
    </row>
    <row r="278" spans="1:20" ht="13">
      <c r="A278" s="374"/>
      <c r="B278" s="374"/>
      <c r="C278" s="374"/>
      <c r="D278" s="374"/>
      <c r="E278" s="374"/>
      <c r="F278" s="374"/>
      <c r="G278" s="374"/>
      <c r="H278" s="374"/>
      <c r="I278" s="374"/>
      <c r="J278" s="374"/>
      <c r="K278" s="374"/>
      <c r="L278" s="374"/>
      <c r="M278" s="374"/>
      <c r="N278" s="374"/>
      <c r="O278" s="374"/>
      <c r="P278" s="374"/>
      <c r="Q278" s="374"/>
      <c r="R278" s="374"/>
      <c r="S278" s="374"/>
      <c r="T278" s="374"/>
    </row>
    <row r="279" spans="1:20" ht="13">
      <c r="A279" s="374"/>
      <c r="B279" s="374"/>
      <c r="C279" s="374"/>
      <c r="D279" s="374"/>
      <c r="E279" s="374"/>
      <c r="F279" s="374"/>
      <c r="G279" s="374"/>
      <c r="H279" s="374"/>
      <c r="I279" s="374"/>
      <c r="J279" s="374"/>
      <c r="K279" s="374"/>
      <c r="L279" s="374"/>
      <c r="M279" s="374"/>
      <c r="N279" s="374"/>
      <c r="O279" s="374"/>
      <c r="P279" s="374"/>
      <c r="Q279" s="374"/>
      <c r="R279" s="374"/>
      <c r="S279" s="374"/>
      <c r="T279" s="374"/>
    </row>
    <row r="280" spans="1:20" ht="13">
      <c r="A280" s="374"/>
      <c r="B280" s="374"/>
      <c r="C280" s="374"/>
      <c r="D280" s="374"/>
      <c r="E280" s="374"/>
      <c r="F280" s="374"/>
      <c r="G280" s="374"/>
      <c r="H280" s="374"/>
      <c r="I280" s="374"/>
      <c r="J280" s="374"/>
      <c r="K280" s="374"/>
      <c r="L280" s="374"/>
      <c r="M280" s="374"/>
      <c r="N280" s="374"/>
      <c r="O280" s="374"/>
      <c r="P280" s="374"/>
      <c r="Q280" s="374"/>
      <c r="R280" s="374"/>
      <c r="S280" s="374"/>
      <c r="T280" s="374"/>
    </row>
    <row r="281" spans="1:20" ht="13">
      <c r="A281" s="374"/>
      <c r="B281" s="374"/>
      <c r="C281" s="374"/>
      <c r="D281" s="374"/>
      <c r="E281" s="374"/>
      <c r="F281" s="374"/>
      <c r="G281" s="374"/>
      <c r="H281" s="374"/>
      <c r="I281" s="374"/>
      <c r="J281" s="374"/>
      <c r="K281" s="374"/>
      <c r="L281" s="374"/>
      <c r="M281" s="374"/>
      <c r="N281" s="374"/>
      <c r="O281" s="374"/>
      <c r="P281" s="374"/>
      <c r="Q281" s="374"/>
      <c r="R281" s="374"/>
      <c r="S281" s="374"/>
      <c r="T281" s="374"/>
    </row>
    <row r="282" spans="1:20" ht="13">
      <c r="A282" s="374"/>
      <c r="B282" s="374"/>
      <c r="C282" s="374"/>
      <c r="D282" s="374"/>
      <c r="E282" s="374"/>
      <c r="F282" s="374"/>
      <c r="G282" s="374"/>
      <c r="H282" s="374"/>
      <c r="I282" s="374"/>
      <c r="J282" s="374"/>
      <c r="K282" s="374"/>
      <c r="L282" s="374"/>
      <c r="M282" s="374"/>
      <c r="N282" s="374"/>
      <c r="O282" s="374"/>
      <c r="P282" s="374"/>
      <c r="Q282" s="374"/>
      <c r="R282" s="374"/>
      <c r="S282" s="374"/>
      <c r="T282" s="374"/>
    </row>
    <row r="283" spans="1:20" ht="13">
      <c r="A283" s="374"/>
      <c r="B283" s="374"/>
      <c r="C283" s="374"/>
      <c r="D283" s="374"/>
      <c r="E283" s="374"/>
      <c r="F283" s="374"/>
      <c r="G283" s="374"/>
      <c r="H283" s="374"/>
      <c r="I283" s="374"/>
      <c r="J283" s="374"/>
      <c r="K283" s="374"/>
      <c r="L283" s="374"/>
      <c r="M283" s="374"/>
      <c r="N283" s="374"/>
      <c r="O283" s="374"/>
      <c r="P283" s="374"/>
      <c r="Q283" s="374"/>
      <c r="R283" s="374"/>
      <c r="S283" s="374"/>
      <c r="T283" s="374"/>
    </row>
    <row r="284" spans="1:20" ht="13">
      <c r="A284" s="374"/>
      <c r="B284" s="374"/>
      <c r="C284" s="374"/>
      <c r="D284" s="374"/>
      <c r="E284" s="374"/>
      <c r="F284" s="374"/>
      <c r="G284" s="374"/>
      <c r="H284" s="374"/>
      <c r="I284" s="374"/>
      <c r="J284" s="374"/>
      <c r="K284" s="374"/>
      <c r="L284" s="374"/>
      <c r="M284" s="374"/>
      <c r="N284" s="374"/>
      <c r="O284" s="374"/>
      <c r="P284" s="374"/>
      <c r="Q284" s="374"/>
      <c r="R284" s="374"/>
      <c r="S284" s="374"/>
      <c r="T284" s="374"/>
    </row>
    <row r="285" spans="1:20" ht="13">
      <c r="A285" s="374"/>
      <c r="B285" s="374"/>
      <c r="C285" s="374"/>
      <c r="D285" s="374"/>
      <c r="E285" s="374"/>
      <c r="F285" s="374"/>
      <c r="G285" s="374"/>
      <c r="H285" s="374"/>
      <c r="I285" s="374"/>
      <c r="J285" s="374"/>
      <c r="K285" s="374"/>
      <c r="L285" s="374"/>
      <c r="M285" s="374"/>
      <c r="N285" s="374"/>
      <c r="O285" s="374"/>
      <c r="P285" s="374"/>
      <c r="Q285" s="374"/>
      <c r="R285" s="374"/>
      <c r="S285" s="374"/>
      <c r="T285" s="374"/>
    </row>
    <row r="286" spans="1:20" ht="13">
      <c r="A286" s="374"/>
      <c r="B286" s="374"/>
      <c r="C286" s="374"/>
      <c r="D286" s="374"/>
      <c r="E286" s="374"/>
      <c r="F286" s="374"/>
      <c r="G286" s="374"/>
      <c r="H286" s="374"/>
      <c r="I286" s="374"/>
      <c r="J286" s="374"/>
      <c r="K286" s="374"/>
      <c r="L286" s="374"/>
      <c r="M286" s="374"/>
      <c r="N286" s="374"/>
      <c r="O286" s="374"/>
      <c r="P286" s="374"/>
      <c r="Q286" s="374"/>
      <c r="R286" s="374"/>
      <c r="S286" s="374"/>
      <c r="T286" s="374"/>
    </row>
    <row r="287" spans="1:20" ht="13">
      <c r="A287" s="374"/>
      <c r="B287" s="374"/>
      <c r="C287" s="374"/>
      <c r="D287" s="374"/>
      <c r="E287" s="374"/>
      <c r="F287" s="374"/>
      <c r="G287" s="374"/>
      <c r="H287" s="374"/>
      <c r="I287" s="374"/>
      <c r="J287" s="374"/>
      <c r="K287" s="374"/>
      <c r="L287" s="374"/>
      <c r="M287" s="374"/>
      <c r="N287" s="374"/>
      <c r="O287" s="374"/>
      <c r="P287" s="374"/>
      <c r="Q287" s="374"/>
      <c r="R287" s="374"/>
      <c r="S287" s="374"/>
      <c r="T287" s="374"/>
    </row>
    <row r="288" spans="1:20" ht="13">
      <c r="A288" s="374"/>
      <c r="B288" s="374"/>
      <c r="C288" s="374"/>
      <c r="D288" s="374"/>
      <c r="E288" s="374"/>
      <c r="F288" s="374"/>
      <c r="G288" s="374"/>
      <c r="H288" s="374"/>
      <c r="I288" s="374"/>
      <c r="J288" s="374"/>
      <c r="K288" s="374"/>
      <c r="L288" s="374"/>
      <c r="M288" s="374"/>
      <c r="N288" s="374"/>
      <c r="O288" s="374"/>
      <c r="P288" s="374"/>
      <c r="Q288" s="374"/>
      <c r="R288" s="374"/>
      <c r="S288" s="374"/>
      <c r="T288" s="374"/>
    </row>
    <row r="289" spans="1:20" ht="13">
      <c r="A289" s="374"/>
      <c r="B289" s="374"/>
      <c r="C289" s="374"/>
      <c r="D289" s="374"/>
      <c r="E289" s="374"/>
      <c r="F289" s="374"/>
      <c r="G289" s="374"/>
      <c r="H289" s="374"/>
      <c r="I289" s="374"/>
      <c r="J289" s="374"/>
      <c r="K289" s="374"/>
      <c r="L289" s="374"/>
      <c r="M289" s="374"/>
      <c r="N289" s="374"/>
      <c r="O289" s="374"/>
      <c r="P289" s="374"/>
      <c r="Q289" s="374"/>
      <c r="R289" s="374"/>
      <c r="S289" s="374"/>
      <c r="T289" s="374"/>
    </row>
    <row r="290" spans="1:20" ht="13">
      <c r="A290" s="374"/>
      <c r="B290" s="374"/>
      <c r="C290" s="374"/>
      <c r="D290" s="374"/>
      <c r="E290" s="374"/>
      <c r="F290" s="374"/>
      <c r="G290" s="374"/>
      <c r="H290" s="374"/>
      <c r="I290" s="374"/>
      <c r="J290" s="374"/>
      <c r="K290" s="374"/>
      <c r="L290" s="374"/>
      <c r="M290" s="374"/>
      <c r="N290" s="374"/>
      <c r="O290" s="374"/>
      <c r="P290" s="374"/>
      <c r="Q290" s="374"/>
      <c r="R290" s="374"/>
      <c r="S290" s="374"/>
      <c r="T290" s="374"/>
    </row>
    <row r="291" spans="1:20" ht="13">
      <c r="A291" s="374"/>
      <c r="B291" s="374"/>
      <c r="C291" s="374"/>
      <c r="D291" s="374"/>
      <c r="E291" s="374"/>
      <c r="F291" s="374"/>
      <c r="G291" s="374"/>
      <c r="H291" s="374"/>
      <c r="I291" s="374"/>
      <c r="J291" s="374"/>
      <c r="K291" s="374"/>
      <c r="L291" s="374"/>
      <c r="M291" s="374"/>
      <c r="N291" s="374"/>
      <c r="O291" s="374"/>
      <c r="P291" s="374"/>
      <c r="Q291" s="374"/>
      <c r="R291" s="374"/>
      <c r="S291" s="374"/>
      <c r="T291" s="374"/>
    </row>
    <row r="292" spans="1:20" ht="13">
      <c r="A292" s="374"/>
      <c r="B292" s="374"/>
      <c r="C292" s="374"/>
      <c r="D292" s="374"/>
      <c r="E292" s="374"/>
      <c r="F292" s="374"/>
      <c r="G292" s="374"/>
      <c r="H292" s="374"/>
      <c r="I292" s="374"/>
      <c r="J292" s="374"/>
      <c r="K292" s="374"/>
      <c r="L292" s="374"/>
      <c r="M292" s="374"/>
      <c r="N292" s="374"/>
      <c r="O292" s="374"/>
      <c r="P292" s="374"/>
      <c r="Q292" s="374"/>
      <c r="R292" s="374"/>
      <c r="S292" s="374"/>
      <c r="T292" s="374"/>
    </row>
    <row r="293" spans="1:20" ht="13">
      <c r="A293" s="374"/>
      <c r="B293" s="374"/>
      <c r="C293" s="374"/>
      <c r="D293" s="374"/>
      <c r="E293" s="374"/>
      <c r="F293" s="374"/>
      <c r="G293" s="374"/>
      <c r="H293" s="374"/>
      <c r="I293" s="374"/>
      <c r="J293" s="374"/>
      <c r="K293" s="374"/>
      <c r="L293" s="374"/>
      <c r="M293" s="374"/>
      <c r="N293" s="374"/>
      <c r="O293" s="374"/>
      <c r="P293" s="374"/>
      <c r="Q293" s="374"/>
      <c r="R293" s="374"/>
      <c r="S293" s="374"/>
      <c r="T293" s="374"/>
    </row>
    <row r="294" spans="1:20" ht="13">
      <c r="A294" s="374"/>
      <c r="B294" s="374"/>
      <c r="C294" s="374"/>
      <c r="D294" s="374"/>
      <c r="E294" s="374"/>
      <c r="F294" s="374"/>
      <c r="G294" s="374"/>
      <c r="H294" s="374"/>
      <c r="I294" s="374"/>
      <c r="J294" s="374"/>
      <c r="K294" s="374"/>
      <c r="L294" s="374"/>
      <c r="M294" s="374"/>
      <c r="N294" s="374"/>
      <c r="O294" s="374"/>
      <c r="P294" s="374"/>
      <c r="Q294" s="374"/>
      <c r="R294" s="374"/>
      <c r="S294" s="374"/>
      <c r="T294" s="374"/>
    </row>
    <row r="295" spans="1:20" ht="13">
      <c r="A295" s="374"/>
      <c r="B295" s="374"/>
      <c r="C295" s="374"/>
      <c r="D295" s="374"/>
      <c r="E295" s="374"/>
      <c r="F295" s="374"/>
      <c r="G295" s="374"/>
      <c r="H295" s="374"/>
      <c r="I295" s="374"/>
      <c r="J295" s="374"/>
      <c r="K295" s="374"/>
      <c r="L295" s="374"/>
      <c r="M295" s="374"/>
      <c r="N295" s="374"/>
      <c r="O295" s="374"/>
      <c r="P295" s="374"/>
      <c r="Q295" s="374"/>
      <c r="R295" s="374"/>
      <c r="S295" s="374"/>
      <c r="T295" s="374"/>
    </row>
    <row r="296" spans="1:20" ht="13">
      <c r="A296" s="374"/>
      <c r="B296" s="374"/>
      <c r="C296" s="374"/>
      <c r="D296" s="374"/>
      <c r="E296" s="374"/>
      <c r="F296" s="374"/>
      <c r="G296" s="374"/>
      <c r="H296" s="374"/>
      <c r="I296" s="374"/>
      <c r="J296" s="374"/>
      <c r="K296" s="374"/>
      <c r="L296" s="374"/>
      <c r="M296" s="374"/>
      <c r="N296" s="374"/>
      <c r="O296" s="374"/>
      <c r="P296" s="374"/>
      <c r="Q296" s="374"/>
      <c r="R296" s="374"/>
      <c r="S296" s="374"/>
      <c r="T296" s="374"/>
    </row>
    <row r="297" spans="1:20" ht="13">
      <c r="A297" s="374"/>
      <c r="B297" s="374"/>
      <c r="C297" s="374"/>
      <c r="D297" s="374"/>
      <c r="E297" s="374"/>
      <c r="F297" s="374"/>
      <c r="G297" s="374"/>
      <c r="H297" s="374"/>
      <c r="I297" s="374"/>
      <c r="J297" s="374"/>
      <c r="K297" s="374"/>
      <c r="L297" s="374"/>
      <c r="M297" s="374"/>
      <c r="N297" s="374"/>
      <c r="O297" s="374"/>
      <c r="P297" s="374"/>
      <c r="Q297" s="374"/>
      <c r="R297" s="374"/>
      <c r="S297" s="374"/>
      <c r="T297" s="374"/>
    </row>
    <row r="298" spans="1:20" ht="13">
      <c r="A298" s="374"/>
      <c r="B298" s="374"/>
      <c r="C298" s="374"/>
      <c r="D298" s="374"/>
      <c r="E298" s="374"/>
      <c r="F298" s="374"/>
      <c r="G298" s="374"/>
      <c r="H298" s="374"/>
      <c r="I298" s="374"/>
      <c r="J298" s="374"/>
      <c r="K298" s="374"/>
      <c r="L298" s="374"/>
      <c r="M298" s="374"/>
      <c r="N298" s="374"/>
      <c r="O298" s="374"/>
      <c r="P298" s="374"/>
      <c r="Q298" s="374"/>
      <c r="R298" s="374"/>
      <c r="S298" s="374"/>
      <c r="T298" s="374"/>
    </row>
    <row r="299" spans="1:20" ht="13">
      <c r="A299" s="374"/>
      <c r="B299" s="374"/>
      <c r="C299" s="374"/>
      <c r="D299" s="374"/>
      <c r="E299" s="374"/>
      <c r="F299" s="374"/>
      <c r="G299" s="374"/>
      <c r="H299" s="374"/>
      <c r="I299" s="374"/>
      <c r="J299" s="374"/>
      <c r="K299" s="374"/>
      <c r="L299" s="374"/>
      <c r="M299" s="374"/>
      <c r="N299" s="374"/>
      <c r="O299" s="374"/>
      <c r="P299" s="374"/>
      <c r="Q299" s="374"/>
      <c r="R299" s="374"/>
      <c r="S299" s="374"/>
      <c r="T299" s="374"/>
    </row>
    <row r="300" spans="1:20" ht="13">
      <c r="A300" s="374"/>
      <c r="B300" s="374"/>
      <c r="C300" s="374"/>
      <c r="D300" s="374"/>
      <c r="E300" s="374"/>
      <c r="F300" s="374"/>
      <c r="G300" s="374"/>
      <c r="H300" s="374"/>
      <c r="I300" s="374"/>
      <c r="J300" s="374"/>
      <c r="K300" s="374"/>
      <c r="L300" s="374"/>
      <c r="M300" s="374"/>
      <c r="N300" s="374"/>
      <c r="O300" s="374"/>
      <c r="P300" s="374"/>
      <c r="Q300" s="374"/>
      <c r="R300" s="374"/>
      <c r="S300" s="374"/>
      <c r="T300" s="374"/>
    </row>
    <row r="301" spans="1:20" ht="13">
      <c r="A301" s="374"/>
      <c r="B301" s="374"/>
      <c r="C301" s="374"/>
      <c r="D301" s="374"/>
      <c r="E301" s="374"/>
      <c r="F301" s="374"/>
      <c r="G301" s="374"/>
      <c r="H301" s="374"/>
      <c r="I301" s="374"/>
      <c r="J301" s="374"/>
      <c r="K301" s="374"/>
      <c r="L301" s="374"/>
      <c r="M301" s="374"/>
      <c r="N301" s="374"/>
      <c r="O301" s="374"/>
      <c r="P301" s="374"/>
      <c r="Q301" s="374"/>
      <c r="R301" s="374"/>
      <c r="S301" s="374"/>
      <c r="T301" s="374"/>
    </row>
    <row r="302" spans="1:20" ht="13">
      <c r="A302" s="374"/>
      <c r="B302" s="374"/>
      <c r="C302" s="374"/>
      <c r="D302" s="374"/>
      <c r="E302" s="374"/>
      <c r="F302" s="374"/>
      <c r="G302" s="374"/>
      <c r="H302" s="374"/>
      <c r="I302" s="374"/>
      <c r="J302" s="374"/>
      <c r="K302" s="374"/>
      <c r="L302" s="374"/>
      <c r="M302" s="374"/>
      <c r="N302" s="374"/>
      <c r="O302" s="374"/>
      <c r="P302" s="374"/>
      <c r="Q302" s="374"/>
      <c r="R302" s="374"/>
      <c r="S302" s="374"/>
      <c r="T302" s="374"/>
    </row>
    <row r="303" spans="1:20" ht="13">
      <c r="A303" s="374"/>
      <c r="B303" s="374"/>
      <c r="C303" s="374"/>
      <c r="D303" s="374"/>
      <c r="E303" s="374"/>
      <c r="F303" s="374"/>
      <c r="G303" s="374"/>
      <c r="H303" s="374"/>
      <c r="I303" s="374"/>
      <c r="J303" s="374"/>
      <c r="K303" s="374"/>
      <c r="L303" s="374"/>
      <c r="M303" s="374"/>
      <c r="N303" s="374"/>
      <c r="O303" s="374"/>
      <c r="P303" s="374"/>
      <c r="Q303" s="374"/>
      <c r="R303" s="374"/>
      <c r="S303" s="374"/>
      <c r="T303" s="374"/>
    </row>
    <row r="304" spans="1:20" ht="13">
      <c r="A304" s="374"/>
      <c r="B304" s="374"/>
      <c r="C304" s="374"/>
      <c r="D304" s="374"/>
      <c r="E304" s="374"/>
      <c r="F304" s="374"/>
      <c r="G304" s="374"/>
      <c r="H304" s="374"/>
      <c r="I304" s="374"/>
      <c r="J304" s="374"/>
      <c r="K304" s="374"/>
      <c r="L304" s="374"/>
      <c r="M304" s="374"/>
      <c r="N304" s="374"/>
      <c r="O304" s="374"/>
      <c r="P304" s="374"/>
      <c r="Q304" s="374"/>
      <c r="R304" s="374"/>
      <c r="S304" s="374"/>
      <c r="T304" s="374"/>
    </row>
    <row r="305" spans="1:20" ht="13">
      <c r="A305" s="374"/>
      <c r="B305" s="374"/>
      <c r="C305" s="374"/>
      <c r="D305" s="374"/>
      <c r="E305" s="374"/>
      <c r="F305" s="374"/>
      <c r="G305" s="374"/>
      <c r="H305" s="374"/>
      <c r="I305" s="374"/>
      <c r="J305" s="374"/>
      <c r="K305" s="374"/>
      <c r="L305" s="374"/>
      <c r="M305" s="374"/>
      <c r="N305" s="374"/>
      <c r="O305" s="374"/>
      <c r="P305" s="374"/>
      <c r="Q305" s="374"/>
      <c r="R305" s="374"/>
      <c r="S305" s="374"/>
      <c r="T305" s="374"/>
    </row>
    <row r="306" spans="1:20" ht="13">
      <c r="A306" s="374"/>
      <c r="B306" s="374"/>
      <c r="C306" s="374"/>
      <c r="D306" s="374"/>
      <c r="E306" s="374"/>
      <c r="F306" s="374"/>
      <c r="G306" s="374"/>
      <c r="H306" s="374"/>
      <c r="I306" s="374"/>
      <c r="J306" s="374"/>
      <c r="K306" s="374"/>
      <c r="L306" s="374"/>
      <c r="M306" s="374"/>
      <c r="N306" s="374"/>
      <c r="O306" s="374"/>
      <c r="P306" s="374"/>
      <c r="Q306" s="374"/>
      <c r="R306" s="374"/>
      <c r="S306" s="374"/>
      <c r="T306" s="374"/>
    </row>
    <row r="307" spans="1:20" ht="13">
      <c r="A307" s="374"/>
      <c r="B307" s="374"/>
      <c r="C307" s="374"/>
      <c r="D307" s="374"/>
      <c r="E307" s="374"/>
      <c r="F307" s="374"/>
      <c r="G307" s="374"/>
      <c r="H307" s="374"/>
      <c r="I307" s="374"/>
      <c r="J307" s="374"/>
      <c r="K307" s="374"/>
      <c r="L307" s="374"/>
      <c r="M307" s="374"/>
      <c r="N307" s="374"/>
      <c r="O307" s="374"/>
      <c r="P307" s="374"/>
      <c r="Q307" s="374"/>
      <c r="R307" s="374"/>
      <c r="S307" s="374"/>
      <c r="T307" s="374"/>
    </row>
    <row r="308" spans="1:20" ht="13">
      <c r="A308" s="374"/>
      <c r="B308" s="374"/>
      <c r="C308" s="374"/>
      <c r="D308" s="374"/>
      <c r="E308" s="374"/>
      <c r="F308" s="374"/>
      <c r="G308" s="374"/>
      <c r="H308" s="374"/>
      <c r="I308" s="374"/>
      <c r="J308" s="374"/>
      <c r="K308" s="374"/>
      <c r="L308" s="374"/>
      <c r="M308" s="374"/>
      <c r="N308" s="374"/>
      <c r="O308" s="374"/>
      <c r="P308" s="374"/>
      <c r="Q308" s="374"/>
      <c r="R308" s="374"/>
      <c r="S308" s="374"/>
      <c r="T308" s="374"/>
    </row>
    <row r="309" spans="1:20" ht="13">
      <c r="A309" s="374"/>
      <c r="B309" s="374"/>
      <c r="C309" s="374"/>
      <c r="D309" s="374"/>
      <c r="E309" s="374"/>
      <c r="F309" s="374"/>
      <c r="G309" s="374"/>
      <c r="H309" s="374"/>
      <c r="I309" s="374"/>
      <c r="J309" s="374"/>
      <c r="K309" s="374"/>
      <c r="L309" s="374"/>
      <c r="M309" s="374"/>
      <c r="N309" s="374"/>
      <c r="O309" s="374"/>
      <c r="P309" s="374"/>
      <c r="Q309" s="374"/>
      <c r="R309" s="374"/>
      <c r="S309" s="374"/>
      <c r="T309" s="374"/>
    </row>
    <row r="310" spans="1:20" ht="13">
      <c r="A310" s="374"/>
      <c r="B310" s="374"/>
      <c r="C310" s="374"/>
      <c r="D310" s="374"/>
      <c r="E310" s="374"/>
      <c r="F310" s="374"/>
      <c r="G310" s="374"/>
      <c r="H310" s="374"/>
      <c r="I310" s="374"/>
      <c r="J310" s="374"/>
      <c r="K310" s="374"/>
      <c r="L310" s="374"/>
      <c r="M310" s="374"/>
      <c r="N310" s="374"/>
      <c r="O310" s="374"/>
      <c r="P310" s="374"/>
      <c r="Q310" s="374"/>
      <c r="R310" s="374"/>
      <c r="S310" s="374"/>
      <c r="T310" s="374"/>
    </row>
    <row r="311" spans="1:20" ht="13">
      <c r="A311" s="374"/>
      <c r="B311" s="374"/>
      <c r="C311" s="374"/>
      <c r="D311" s="374"/>
      <c r="E311" s="374"/>
      <c r="F311" s="374"/>
      <c r="G311" s="374"/>
      <c r="H311" s="374"/>
      <c r="I311" s="374"/>
      <c r="J311" s="374"/>
      <c r="K311" s="374"/>
      <c r="L311" s="374"/>
      <c r="M311" s="374"/>
      <c r="N311" s="374"/>
      <c r="O311" s="374"/>
      <c r="P311" s="374"/>
      <c r="Q311" s="374"/>
      <c r="R311" s="374"/>
      <c r="S311" s="374"/>
      <c r="T311" s="374"/>
    </row>
    <row r="312" spans="1:20" ht="13">
      <c r="A312" s="374"/>
      <c r="B312" s="374"/>
      <c r="C312" s="374"/>
      <c r="D312" s="374"/>
      <c r="E312" s="374"/>
      <c r="F312" s="374"/>
      <c r="G312" s="374"/>
      <c r="H312" s="374"/>
      <c r="I312" s="374"/>
      <c r="J312" s="374"/>
      <c r="K312" s="374"/>
      <c r="L312" s="374"/>
      <c r="M312" s="374"/>
      <c r="N312" s="374"/>
      <c r="O312" s="374"/>
      <c r="P312" s="374"/>
      <c r="Q312" s="374"/>
      <c r="R312" s="374"/>
      <c r="S312" s="374"/>
      <c r="T312" s="374"/>
    </row>
    <row r="313" spans="1:20" ht="13">
      <c r="A313" s="374"/>
      <c r="B313" s="374"/>
      <c r="C313" s="374"/>
      <c r="D313" s="374"/>
      <c r="E313" s="374"/>
      <c r="F313" s="374"/>
      <c r="G313" s="374"/>
      <c r="H313" s="374"/>
      <c r="I313" s="374"/>
      <c r="J313" s="374"/>
      <c r="K313" s="374"/>
      <c r="L313" s="374"/>
      <c r="M313" s="374"/>
      <c r="N313" s="374"/>
      <c r="O313" s="374"/>
      <c r="P313" s="374"/>
      <c r="Q313" s="374"/>
      <c r="R313" s="374"/>
      <c r="S313" s="374"/>
      <c r="T313" s="374"/>
    </row>
    <row r="314" spans="1:20" ht="13">
      <c r="A314" s="374"/>
      <c r="B314" s="374"/>
      <c r="C314" s="374"/>
      <c r="D314" s="374"/>
      <c r="E314" s="374"/>
      <c r="F314" s="374"/>
      <c r="G314" s="374"/>
      <c r="H314" s="374"/>
      <c r="I314" s="374"/>
      <c r="J314" s="374"/>
      <c r="K314" s="374"/>
      <c r="L314" s="374"/>
      <c r="M314" s="374"/>
      <c r="N314" s="374"/>
      <c r="O314" s="374"/>
      <c r="P314" s="374"/>
      <c r="Q314" s="374"/>
      <c r="R314" s="374"/>
      <c r="S314" s="374"/>
      <c r="T314" s="374"/>
    </row>
    <row r="315" spans="1:20" ht="13">
      <c r="A315" s="374"/>
      <c r="B315" s="374"/>
      <c r="C315" s="374"/>
      <c r="D315" s="374"/>
      <c r="E315" s="374"/>
      <c r="F315" s="374"/>
      <c r="G315" s="374"/>
      <c r="H315" s="374"/>
      <c r="I315" s="374"/>
      <c r="J315" s="374"/>
      <c r="K315" s="374"/>
      <c r="L315" s="374"/>
      <c r="M315" s="374"/>
      <c r="N315" s="374"/>
      <c r="O315" s="374"/>
      <c r="P315" s="374"/>
      <c r="Q315" s="374"/>
      <c r="R315" s="374"/>
      <c r="S315" s="374"/>
      <c r="T315" s="374"/>
    </row>
    <row r="316" spans="1:20" ht="13">
      <c r="A316" s="374"/>
      <c r="B316" s="374"/>
      <c r="C316" s="374"/>
      <c r="D316" s="374"/>
      <c r="E316" s="374"/>
      <c r="F316" s="374"/>
      <c r="G316" s="374"/>
      <c r="H316" s="374"/>
      <c r="I316" s="374"/>
      <c r="J316" s="374"/>
      <c r="K316" s="374"/>
      <c r="L316" s="374"/>
      <c r="M316" s="374"/>
      <c r="N316" s="374"/>
      <c r="O316" s="374"/>
      <c r="P316" s="374"/>
      <c r="Q316" s="374"/>
      <c r="R316" s="374"/>
      <c r="S316" s="374"/>
      <c r="T316" s="374"/>
    </row>
    <row r="317" spans="1:20" ht="13">
      <c r="A317" s="374"/>
      <c r="B317" s="374"/>
      <c r="C317" s="374"/>
      <c r="D317" s="374"/>
      <c r="E317" s="374"/>
      <c r="F317" s="374"/>
      <c r="G317" s="374"/>
      <c r="H317" s="374"/>
      <c r="I317" s="374"/>
      <c r="J317" s="374"/>
      <c r="K317" s="374"/>
      <c r="L317" s="374"/>
      <c r="M317" s="374"/>
      <c r="N317" s="374"/>
      <c r="O317" s="374"/>
      <c r="P317" s="374"/>
      <c r="Q317" s="374"/>
      <c r="R317" s="374"/>
      <c r="S317" s="374"/>
      <c r="T317" s="374"/>
    </row>
    <row r="318" spans="1:20" ht="13">
      <c r="A318" s="374"/>
      <c r="B318" s="374"/>
      <c r="C318" s="374"/>
      <c r="D318" s="374"/>
      <c r="E318" s="374"/>
      <c r="F318" s="374"/>
      <c r="G318" s="374"/>
      <c r="H318" s="374"/>
      <c r="I318" s="374"/>
      <c r="J318" s="374"/>
      <c r="K318" s="374"/>
      <c r="L318" s="374"/>
      <c r="M318" s="374"/>
      <c r="N318" s="374"/>
      <c r="O318" s="374"/>
      <c r="P318" s="374"/>
      <c r="Q318" s="374"/>
      <c r="R318" s="374"/>
      <c r="S318" s="374"/>
      <c r="T318" s="374"/>
    </row>
    <row r="319" spans="1:20" ht="13">
      <c r="A319" s="374"/>
      <c r="B319" s="374"/>
      <c r="C319" s="374"/>
      <c r="D319" s="374"/>
      <c r="E319" s="374"/>
      <c r="F319" s="374"/>
      <c r="G319" s="374"/>
      <c r="H319" s="374"/>
      <c r="I319" s="374"/>
      <c r="J319" s="374"/>
      <c r="K319" s="374"/>
      <c r="L319" s="374"/>
      <c r="M319" s="374"/>
      <c r="N319" s="374"/>
      <c r="O319" s="374"/>
      <c r="P319" s="374"/>
      <c r="Q319" s="374"/>
      <c r="R319" s="374"/>
      <c r="S319" s="374"/>
      <c r="T319" s="374"/>
    </row>
    <row r="320" spans="1:20" ht="13">
      <c r="A320" s="374"/>
      <c r="B320" s="374"/>
      <c r="C320" s="374"/>
      <c r="D320" s="374"/>
      <c r="E320" s="374"/>
      <c r="F320" s="374"/>
      <c r="G320" s="374"/>
      <c r="H320" s="374"/>
      <c r="I320" s="374"/>
      <c r="J320" s="374"/>
      <c r="K320" s="374"/>
      <c r="L320" s="374"/>
      <c r="M320" s="374"/>
      <c r="N320" s="374"/>
      <c r="O320" s="374"/>
      <c r="P320" s="374"/>
      <c r="Q320" s="374"/>
      <c r="R320" s="374"/>
      <c r="S320" s="374"/>
      <c r="T320" s="374"/>
    </row>
    <row r="321" spans="1:20" ht="13">
      <c r="A321" s="374"/>
      <c r="B321" s="374"/>
      <c r="C321" s="374"/>
      <c r="D321" s="374"/>
      <c r="E321" s="374"/>
      <c r="F321" s="374"/>
      <c r="G321" s="374"/>
      <c r="H321" s="374"/>
      <c r="I321" s="374"/>
      <c r="J321" s="374"/>
      <c r="K321" s="374"/>
      <c r="L321" s="374"/>
      <c r="M321" s="374"/>
      <c r="N321" s="374"/>
      <c r="O321" s="374"/>
      <c r="P321" s="374"/>
      <c r="Q321" s="374"/>
      <c r="R321" s="374"/>
      <c r="S321" s="374"/>
      <c r="T321" s="374"/>
    </row>
    <row r="322" spans="1:20" ht="13">
      <c r="A322" s="374"/>
      <c r="B322" s="374"/>
      <c r="C322" s="374"/>
      <c r="D322" s="374"/>
      <c r="E322" s="374"/>
      <c r="F322" s="374"/>
      <c r="G322" s="374"/>
      <c r="H322" s="374"/>
      <c r="I322" s="374"/>
      <c r="J322" s="374"/>
      <c r="K322" s="374"/>
      <c r="L322" s="374"/>
      <c r="M322" s="374"/>
      <c r="N322" s="374"/>
      <c r="O322" s="374"/>
      <c r="P322" s="374"/>
      <c r="Q322" s="374"/>
      <c r="R322" s="374"/>
      <c r="S322" s="374"/>
      <c r="T322" s="374"/>
    </row>
    <row r="323" spans="1:20" ht="13">
      <c r="A323" s="374"/>
      <c r="B323" s="374"/>
      <c r="C323" s="374"/>
      <c r="D323" s="374"/>
      <c r="E323" s="374"/>
      <c r="F323" s="374"/>
      <c r="G323" s="374"/>
      <c r="H323" s="374"/>
      <c r="I323" s="374"/>
      <c r="J323" s="374"/>
      <c r="K323" s="374"/>
      <c r="L323" s="374"/>
      <c r="M323" s="374"/>
      <c r="N323" s="374"/>
      <c r="O323" s="374"/>
      <c r="P323" s="374"/>
      <c r="Q323" s="374"/>
      <c r="R323" s="374"/>
      <c r="S323" s="374"/>
      <c r="T323" s="374"/>
    </row>
    <row r="324" spans="1:20" ht="13">
      <c r="A324" s="374"/>
      <c r="B324" s="374"/>
      <c r="C324" s="374"/>
      <c r="D324" s="374"/>
      <c r="E324" s="374"/>
      <c r="F324" s="374"/>
      <c r="G324" s="374"/>
      <c r="H324" s="374"/>
      <c r="I324" s="374"/>
      <c r="J324" s="374"/>
      <c r="K324" s="374"/>
      <c r="L324" s="374"/>
      <c r="M324" s="374"/>
      <c r="N324" s="374"/>
      <c r="O324" s="374"/>
      <c r="P324" s="374"/>
      <c r="Q324" s="374"/>
      <c r="R324" s="374"/>
      <c r="S324" s="374"/>
      <c r="T324" s="374"/>
    </row>
    <row r="325" spans="1:20" ht="13">
      <c r="A325" s="374"/>
      <c r="B325" s="374"/>
      <c r="C325" s="374"/>
      <c r="D325" s="374"/>
      <c r="E325" s="374"/>
      <c r="F325" s="374"/>
      <c r="G325" s="374"/>
      <c r="H325" s="374"/>
      <c r="I325" s="374"/>
      <c r="J325" s="374"/>
      <c r="K325" s="374"/>
      <c r="L325" s="374"/>
      <c r="M325" s="374"/>
      <c r="N325" s="374"/>
      <c r="O325" s="374"/>
      <c r="P325" s="374"/>
      <c r="Q325" s="374"/>
      <c r="R325" s="374"/>
      <c r="S325" s="374"/>
      <c r="T325" s="374"/>
    </row>
    <row r="326" spans="1:20" ht="13">
      <c r="A326" s="374"/>
      <c r="B326" s="374"/>
      <c r="C326" s="374"/>
      <c r="D326" s="374"/>
      <c r="E326" s="374"/>
      <c r="F326" s="374"/>
      <c r="G326" s="374"/>
      <c r="H326" s="374"/>
      <c r="I326" s="374"/>
      <c r="J326" s="374"/>
      <c r="K326" s="374"/>
      <c r="L326" s="374"/>
      <c r="M326" s="374"/>
      <c r="N326" s="374"/>
      <c r="O326" s="374"/>
      <c r="P326" s="374"/>
      <c r="Q326" s="374"/>
      <c r="R326" s="374"/>
      <c r="S326" s="374"/>
      <c r="T326" s="374"/>
    </row>
    <row r="327" spans="1:20" ht="13">
      <c r="A327" s="374"/>
      <c r="B327" s="374"/>
      <c r="C327" s="374"/>
      <c r="D327" s="374"/>
      <c r="E327" s="374"/>
      <c r="F327" s="374"/>
      <c r="G327" s="374"/>
      <c r="H327" s="374"/>
      <c r="I327" s="374"/>
      <c r="J327" s="374"/>
      <c r="K327" s="374"/>
      <c r="L327" s="374"/>
      <c r="M327" s="374"/>
      <c r="N327" s="374"/>
      <c r="O327" s="374"/>
      <c r="P327" s="374"/>
      <c r="Q327" s="374"/>
      <c r="R327" s="374"/>
      <c r="S327" s="374"/>
      <c r="T327" s="374"/>
    </row>
    <row r="328" spans="1:20" ht="13">
      <c r="A328" s="374"/>
      <c r="B328" s="374"/>
      <c r="C328" s="374"/>
      <c r="D328" s="374"/>
      <c r="E328" s="374"/>
      <c r="F328" s="374"/>
      <c r="G328" s="374"/>
      <c r="H328" s="374"/>
      <c r="I328" s="374"/>
      <c r="J328" s="374"/>
      <c r="K328" s="374"/>
      <c r="L328" s="374"/>
      <c r="M328" s="374"/>
      <c r="N328" s="374"/>
      <c r="O328" s="374"/>
      <c r="P328" s="374"/>
      <c r="Q328" s="374"/>
      <c r="R328" s="374"/>
      <c r="S328" s="374"/>
      <c r="T328" s="374"/>
    </row>
    <row r="329" spans="1:20" ht="13">
      <c r="A329" s="374"/>
      <c r="B329" s="374"/>
      <c r="C329" s="374"/>
      <c r="D329" s="374"/>
      <c r="E329" s="374"/>
      <c r="F329" s="374"/>
      <c r="G329" s="374"/>
      <c r="H329" s="374"/>
      <c r="I329" s="374"/>
      <c r="J329" s="374"/>
      <c r="K329" s="374"/>
      <c r="L329" s="374"/>
      <c r="M329" s="374"/>
      <c r="N329" s="374"/>
      <c r="O329" s="374"/>
      <c r="P329" s="374"/>
      <c r="Q329" s="374"/>
      <c r="R329" s="374"/>
      <c r="S329" s="374"/>
      <c r="T329" s="374"/>
    </row>
    <row r="330" spans="1:20" ht="13">
      <c r="A330" s="374"/>
      <c r="B330" s="374"/>
      <c r="C330" s="374"/>
      <c r="D330" s="374"/>
      <c r="E330" s="374"/>
      <c r="F330" s="374"/>
      <c r="G330" s="374"/>
      <c r="H330" s="374"/>
      <c r="I330" s="374"/>
      <c r="J330" s="374"/>
      <c r="K330" s="374"/>
      <c r="L330" s="374"/>
      <c r="M330" s="374"/>
      <c r="N330" s="374"/>
      <c r="O330" s="374"/>
      <c r="P330" s="374"/>
      <c r="Q330" s="374"/>
      <c r="R330" s="374"/>
      <c r="S330" s="374"/>
      <c r="T330" s="374"/>
    </row>
    <row r="331" spans="1:20" ht="13">
      <c r="A331" s="374"/>
      <c r="B331" s="374"/>
      <c r="C331" s="374"/>
      <c r="D331" s="374"/>
      <c r="E331" s="374"/>
      <c r="F331" s="374"/>
      <c r="G331" s="374"/>
      <c r="H331" s="374"/>
      <c r="I331" s="374"/>
      <c r="J331" s="374"/>
      <c r="K331" s="374"/>
      <c r="L331" s="374"/>
      <c r="M331" s="374"/>
      <c r="N331" s="374"/>
      <c r="O331" s="374"/>
      <c r="P331" s="374"/>
      <c r="Q331" s="374"/>
      <c r="R331" s="374"/>
      <c r="S331" s="374"/>
      <c r="T331" s="374"/>
    </row>
    <row r="332" spans="1:20" ht="13">
      <c r="A332" s="374"/>
      <c r="B332" s="374"/>
      <c r="C332" s="374"/>
      <c r="D332" s="374"/>
      <c r="E332" s="374"/>
      <c r="F332" s="374"/>
      <c r="G332" s="374"/>
      <c r="H332" s="374"/>
      <c r="I332" s="374"/>
      <c r="J332" s="374"/>
      <c r="K332" s="374"/>
      <c r="L332" s="374"/>
      <c r="M332" s="374"/>
      <c r="N332" s="374"/>
      <c r="O332" s="374"/>
      <c r="P332" s="374"/>
      <c r="Q332" s="374"/>
      <c r="R332" s="374"/>
      <c r="S332" s="374"/>
      <c r="T332" s="374"/>
    </row>
    <row r="333" spans="1:20" ht="13">
      <c r="A333" s="374"/>
      <c r="B333" s="374"/>
      <c r="C333" s="374"/>
      <c r="D333" s="374"/>
      <c r="E333" s="374"/>
      <c r="F333" s="374"/>
      <c r="G333" s="374"/>
      <c r="H333" s="374"/>
      <c r="I333" s="374"/>
      <c r="J333" s="374"/>
      <c r="K333" s="374"/>
      <c r="L333" s="374"/>
      <c r="M333" s="374"/>
      <c r="N333" s="374"/>
      <c r="O333" s="374"/>
      <c r="P333" s="374"/>
      <c r="Q333" s="374"/>
      <c r="R333" s="374"/>
      <c r="S333" s="374"/>
      <c r="T333" s="374"/>
    </row>
    <row r="334" spans="1:20" ht="13">
      <c r="A334" s="374"/>
      <c r="B334" s="374"/>
      <c r="C334" s="374"/>
      <c r="D334" s="374"/>
      <c r="E334" s="374"/>
      <c r="F334" s="374"/>
      <c r="G334" s="374"/>
      <c r="H334" s="374"/>
      <c r="I334" s="374"/>
      <c r="J334" s="374"/>
      <c r="K334" s="374"/>
      <c r="L334" s="374"/>
      <c r="M334" s="374"/>
      <c r="N334" s="374"/>
      <c r="O334" s="374"/>
      <c r="P334" s="374"/>
      <c r="Q334" s="374"/>
      <c r="R334" s="374"/>
      <c r="S334" s="374"/>
      <c r="T334" s="374"/>
    </row>
    <row r="335" spans="1:20" ht="13">
      <c r="A335" s="374"/>
      <c r="B335" s="374"/>
      <c r="C335" s="374"/>
      <c r="D335" s="374"/>
      <c r="E335" s="374"/>
      <c r="F335" s="374"/>
      <c r="G335" s="374"/>
      <c r="H335" s="374"/>
      <c r="I335" s="374"/>
      <c r="J335" s="374"/>
      <c r="K335" s="374"/>
      <c r="L335" s="374"/>
      <c r="M335" s="374"/>
      <c r="N335" s="374"/>
      <c r="O335" s="374"/>
      <c r="P335" s="374"/>
      <c r="Q335" s="374"/>
      <c r="R335" s="374"/>
      <c r="S335" s="374"/>
      <c r="T335" s="374"/>
    </row>
    <row r="336" spans="1:20" ht="13">
      <c r="A336" s="374"/>
      <c r="B336" s="374"/>
      <c r="C336" s="374"/>
      <c r="D336" s="374"/>
      <c r="E336" s="374"/>
      <c r="F336" s="374"/>
      <c r="G336" s="374"/>
      <c r="H336" s="374"/>
      <c r="I336" s="374"/>
      <c r="J336" s="374"/>
      <c r="K336" s="374"/>
      <c r="L336" s="374"/>
      <c r="M336" s="374"/>
      <c r="N336" s="374"/>
      <c r="O336" s="374"/>
      <c r="P336" s="374"/>
      <c r="Q336" s="374"/>
      <c r="R336" s="374"/>
      <c r="S336" s="374"/>
      <c r="T336" s="374"/>
    </row>
    <row r="337" spans="1:20" ht="13">
      <c r="A337" s="374"/>
      <c r="B337" s="374"/>
      <c r="C337" s="374"/>
      <c r="D337" s="374"/>
      <c r="E337" s="374"/>
      <c r="F337" s="374"/>
      <c r="G337" s="374"/>
      <c r="H337" s="374"/>
      <c r="I337" s="374"/>
      <c r="J337" s="374"/>
      <c r="K337" s="374"/>
      <c r="L337" s="374"/>
      <c r="M337" s="374"/>
      <c r="N337" s="374"/>
      <c r="O337" s="374"/>
      <c r="P337" s="374"/>
      <c r="Q337" s="374"/>
      <c r="R337" s="374"/>
      <c r="S337" s="374"/>
      <c r="T337" s="374"/>
    </row>
    <row r="338" spans="1:20" ht="13">
      <c r="A338" s="374"/>
      <c r="B338" s="374"/>
      <c r="C338" s="374"/>
      <c r="D338" s="374"/>
      <c r="E338" s="374"/>
      <c r="F338" s="374"/>
      <c r="G338" s="374"/>
      <c r="H338" s="374"/>
      <c r="I338" s="374"/>
      <c r="J338" s="374"/>
      <c r="K338" s="374"/>
      <c r="L338" s="374"/>
      <c r="M338" s="374"/>
      <c r="N338" s="374"/>
      <c r="O338" s="374"/>
      <c r="P338" s="374"/>
      <c r="Q338" s="374"/>
      <c r="R338" s="374"/>
      <c r="S338" s="374"/>
      <c r="T338" s="374"/>
    </row>
    <row r="339" spans="1:20" ht="13">
      <c r="A339" s="374"/>
      <c r="B339" s="374"/>
      <c r="C339" s="374"/>
      <c r="D339" s="374"/>
      <c r="E339" s="374"/>
      <c r="F339" s="374"/>
      <c r="G339" s="374"/>
      <c r="H339" s="374"/>
      <c r="I339" s="374"/>
      <c r="J339" s="374"/>
      <c r="K339" s="374"/>
      <c r="L339" s="374"/>
      <c r="M339" s="374"/>
      <c r="N339" s="374"/>
      <c r="O339" s="374"/>
      <c r="P339" s="374"/>
      <c r="Q339" s="374"/>
      <c r="R339" s="374"/>
      <c r="S339" s="374"/>
      <c r="T339" s="374"/>
    </row>
    <row r="340" spans="1:20" ht="13">
      <c r="A340" s="374"/>
      <c r="B340" s="374"/>
      <c r="C340" s="374"/>
      <c r="D340" s="374"/>
      <c r="E340" s="374"/>
      <c r="F340" s="374"/>
      <c r="G340" s="374"/>
      <c r="H340" s="374"/>
      <c r="I340" s="374"/>
      <c r="J340" s="374"/>
      <c r="K340" s="374"/>
      <c r="L340" s="374"/>
      <c r="M340" s="374"/>
      <c r="N340" s="374"/>
      <c r="O340" s="374"/>
      <c r="P340" s="374"/>
      <c r="Q340" s="374"/>
      <c r="R340" s="374"/>
      <c r="S340" s="374"/>
      <c r="T340" s="374"/>
    </row>
    <row r="341" spans="1:20" ht="13">
      <c r="A341" s="374"/>
      <c r="B341" s="374"/>
      <c r="C341" s="374"/>
      <c r="D341" s="374"/>
      <c r="E341" s="374"/>
      <c r="F341" s="374"/>
      <c r="G341" s="374"/>
      <c r="H341" s="374"/>
      <c r="I341" s="374"/>
      <c r="J341" s="374"/>
      <c r="K341" s="374"/>
      <c r="L341" s="374"/>
      <c r="M341" s="374"/>
      <c r="N341" s="374"/>
      <c r="O341" s="374"/>
      <c r="P341" s="374"/>
      <c r="Q341" s="374"/>
      <c r="R341" s="374"/>
      <c r="S341" s="374"/>
      <c r="T341" s="374"/>
    </row>
    <row r="342" spans="1:20" ht="13">
      <c r="A342" s="374"/>
      <c r="B342" s="374"/>
      <c r="C342" s="374"/>
      <c r="D342" s="374"/>
      <c r="E342" s="374"/>
      <c r="F342" s="374"/>
      <c r="G342" s="374"/>
      <c r="H342" s="374"/>
      <c r="I342" s="374"/>
      <c r="J342" s="374"/>
      <c r="K342" s="374"/>
      <c r="L342" s="374"/>
      <c r="M342" s="374"/>
      <c r="N342" s="374"/>
      <c r="O342" s="374"/>
      <c r="P342" s="374"/>
      <c r="Q342" s="374"/>
      <c r="R342" s="374"/>
      <c r="S342" s="374"/>
      <c r="T342" s="374"/>
    </row>
    <row r="343" spans="1:20" ht="13">
      <c r="A343" s="374"/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  <c r="L343" s="374"/>
      <c r="M343" s="374"/>
      <c r="N343" s="374"/>
      <c r="O343" s="374"/>
      <c r="P343" s="374"/>
      <c r="Q343" s="374"/>
      <c r="R343" s="374"/>
      <c r="S343" s="374"/>
      <c r="T343" s="374"/>
    </row>
    <row r="344" spans="1:20" ht="13">
      <c r="A344" s="374"/>
      <c r="B344" s="374"/>
      <c r="C344" s="374"/>
      <c r="D344" s="374"/>
      <c r="E344" s="374"/>
      <c r="F344" s="374"/>
      <c r="G344" s="374"/>
      <c r="H344" s="374"/>
      <c r="I344" s="374"/>
      <c r="J344" s="374"/>
      <c r="K344" s="374"/>
      <c r="L344" s="374"/>
      <c r="M344" s="374"/>
      <c r="N344" s="374"/>
      <c r="O344" s="374"/>
      <c r="P344" s="374"/>
      <c r="Q344" s="374"/>
      <c r="R344" s="374"/>
      <c r="S344" s="374"/>
      <c r="T344" s="374"/>
    </row>
    <row r="345" spans="1:20" ht="13">
      <c r="A345" s="374"/>
      <c r="B345" s="374"/>
      <c r="C345" s="374"/>
      <c r="D345" s="374"/>
      <c r="E345" s="374"/>
      <c r="F345" s="374"/>
      <c r="G345" s="374"/>
      <c r="H345" s="374"/>
      <c r="I345" s="374"/>
      <c r="J345" s="374"/>
      <c r="K345" s="374"/>
      <c r="L345" s="374"/>
      <c r="M345" s="374"/>
      <c r="N345" s="374"/>
      <c r="O345" s="374"/>
      <c r="P345" s="374"/>
      <c r="Q345" s="374"/>
      <c r="R345" s="374"/>
      <c r="S345" s="374"/>
      <c r="T345" s="374"/>
    </row>
    <row r="346" spans="1:20" ht="13">
      <c r="A346" s="374"/>
      <c r="B346" s="374"/>
      <c r="C346" s="374"/>
      <c r="D346" s="374"/>
      <c r="E346" s="374"/>
      <c r="F346" s="374"/>
      <c r="G346" s="374"/>
      <c r="H346" s="374"/>
      <c r="I346" s="374"/>
      <c r="J346" s="374"/>
      <c r="K346" s="374"/>
      <c r="L346" s="374"/>
      <c r="M346" s="374"/>
      <c r="N346" s="374"/>
      <c r="O346" s="374"/>
      <c r="P346" s="374"/>
      <c r="Q346" s="374"/>
      <c r="R346" s="374"/>
      <c r="S346" s="374"/>
      <c r="T346" s="374"/>
    </row>
    <row r="347" spans="1:20" ht="13">
      <c r="A347" s="374"/>
      <c r="B347" s="374"/>
      <c r="C347" s="374"/>
      <c r="D347" s="374"/>
      <c r="E347" s="374"/>
      <c r="F347" s="374"/>
      <c r="G347" s="374"/>
      <c r="H347" s="374"/>
      <c r="I347" s="374"/>
      <c r="J347" s="374"/>
      <c r="K347" s="374"/>
      <c r="L347" s="374"/>
      <c r="M347" s="374"/>
      <c r="N347" s="374"/>
      <c r="O347" s="374"/>
      <c r="P347" s="374"/>
      <c r="Q347" s="374"/>
      <c r="R347" s="374"/>
      <c r="S347" s="374"/>
      <c r="T347" s="374"/>
    </row>
    <row r="348" spans="1:20" ht="13">
      <c r="A348" s="374"/>
      <c r="B348" s="374"/>
      <c r="C348" s="374"/>
      <c r="D348" s="374"/>
      <c r="E348" s="374"/>
      <c r="F348" s="374"/>
      <c r="G348" s="374"/>
      <c r="H348" s="374"/>
      <c r="I348" s="374"/>
      <c r="J348" s="374"/>
      <c r="K348" s="374"/>
      <c r="L348" s="374"/>
      <c r="M348" s="374"/>
      <c r="N348" s="374"/>
      <c r="O348" s="374"/>
      <c r="P348" s="374"/>
      <c r="Q348" s="374"/>
      <c r="R348" s="374"/>
      <c r="S348" s="374"/>
      <c r="T348" s="374"/>
    </row>
    <row r="349" spans="1:20" ht="13">
      <c r="A349" s="374"/>
      <c r="B349" s="374"/>
      <c r="C349" s="374"/>
      <c r="D349" s="374"/>
      <c r="E349" s="374"/>
      <c r="F349" s="374"/>
      <c r="G349" s="374"/>
      <c r="H349" s="374"/>
      <c r="I349" s="374"/>
      <c r="J349" s="374"/>
      <c r="K349" s="374"/>
      <c r="L349" s="374"/>
      <c r="M349" s="374"/>
      <c r="N349" s="374"/>
      <c r="O349" s="374"/>
      <c r="P349" s="374"/>
      <c r="Q349" s="374"/>
      <c r="R349" s="374"/>
      <c r="S349" s="374"/>
      <c r="T349" s="374"/>
    </row>
    <row r="350" spans="1:20" ht="13">
      <c r="A350" s="374"/>
      <c r="B350" s="374"/>
      <c r="C350" s="374"/>
      <c r="D350" s="374"/>
      <c r="E350" s="374"/>
      <c r="F350" s="374"/>
      <c r="G350" s="374"/>
      <c r="H350" s="374"/>
      <c r="I350" s="374"/>
      <c r="J350" s="374"/>
      <c r="K350" s="374"/>
      <c r="L350" s="374"/>
      <c r="M350" s="374"/>
      <c r="N350" s="374"/>
      <c r="O350" s="374"/>
      <c r="P350" s="374"/>
      <c r="Q350" s="374"/>
      <c r="R350" s="374"/>
      <c r="S350" s="374"/>
      <c r="T350" s="374"/>
    </row>
    <row r="351" spans="1:20" ht="13">
      <c r="A351" s="374"/>
      <c r="B351" s="374"/>
      <c r="C351" s="374"/>
      <c r="D351" s="374"/>
      <c r="E351" s="374"/>
      <c r="F351" s="374"/>
      <c r="G351" s="374"/>
      <c r="H351" s="374"/>
      <c r="I351" s="374"/>
      <c r="J351" s="374"/>
      <c r="K351" s="374"/>
      <c r="L351" s="374"/>
      <c r="M351" s="374"/>
      <c r="N351" s="374"/>
      <c r="O351" s="374"/>
      <c r="P351" s="374"/>
      <c r="Q351" s="374"/>
      <c r="R351" s="374"/>
      <c r="S351" s="374"/>
      <c r="T351" s="374"/>
    </row>
    <row r="352" spans="1:20" ht="13">
      <c r="A352" s="374"/>
      <c r="B352" s="374"/>
      <c r="C352" s="374"/>
      <c r="D352" s="374"/>
      <c r="E352" s="374"/>
      <c r="F352" s="374"/>
      <c r="G352" s="374"/>
      <c r="H352" s="374"/>
      <c r="I352" s="374"/>
      <c r="J352" s="374"/>
      <c r="K352" s="374"/>
      <c r="L352" s="374"/>
      <c r="M352" s="374"/>
      <c r="N352" s="374"/>
      <c r="O352" s="374"/>
      <c r="P352" s="374"/>
      <c r="Q352" s="374"/>
      <c r="R352" s="374"/>
      <c r="S352" s="374"/>
      <c r="T352" s="374"/>
    </row>
    <row r="353" spans="1:20" ht="13">
      <c r="A353" s="374"/>
      <c r="B353" s="374"/>
      <c r="C353" s="374"/>
      <c r="D353" s="374"/>
      <c r="E353" s="374"/>
      <c r="F353" s="374"/>
      <c r="G353" s="374"/>
      <c r="H353" s="374"/>
      <c r="I353" s="374"/>
      <c r="J353" s="374"/>
      <c r="K353" s="374"/>
      <c r="L353" s="374"/>
      <c r="M353" s="374"/>
      <c r="N353" s="374"/>
      <c r="O353" s="374"/>
      <c r="P353" s="374"/>
      <c r="Q353" s="374"/>
      <c r="R353" s="374"/>
      <c r="S353" s="374"/>
      <c r="T353" s="374"/>
    </row>
    <row r="354" spans="1:20" ht="13">
      <c r="A354" s="374"/>
      <c r="B354" s="374"/>
      <c r="C354" s="374"/>
      <c r="D354" s="374"/>
      <c r="E354" s="374"/>
      <c r="F354" s="374"/>
      <c r="G354" s="374"/>
      <c r="H354" s="374"/>
      <c r="I354" s="374"/>
      <c r="J354" s="374"/>
      <c r="K354" s="374"/>
      <c r="L354" s="374"/>
      <c r="M354" s="374"/>
      <c r="N354" s="374"/>
      <c r="O354" s="374"/>
      <c r="P354" s="374"/>
      <c r="Q354" s="374"/>
      <c r="R354" s="374"/>
      <c r="S354" s="374"/>
      <c r="T354" s="374"/>
    </row>
    <row r="355" spans="1:20" ht="13">
      <c r="A355" s="374"/>
      <c r="B355" s="374"/>
      <c r="C355" s="374"/>
      <c r="D355" s="374"/>
      <c r="E355" s="374"/>
      <c r="F355" s="374"/>
      <c r="G355" s="374"/>
      <c r="H355" s="374"/>
      <c r="I355" s="374"/>
      <c r="J355" s="374"/>
      <c r="K355" s="374"/>
      <c r="L355" s="374"/>
      <c r="M355" s="374"/>
      <c r="N355" s="374"/>
      <c r="O355" s="374"/>
      <c r="P355" s="374"/>
      <c r="Q355" s="374"/>
      <c r="R355" s="374"/>
      <c r="S355" s="374"/>
      <c r="T355" s="374"/>
    </row>
    <row r="356" spans="1:20" ht="13">
      <c r="A356" s="374"/>
      <c r="B356" s="374"/>
      <c r="C356" s="374"/>
      <c r="D356" s="374"/>
      <c r="E356" s="374"/>
      <c r="F356" s="374"/>
      <c r="G356" s="374"/>
      <c r="H356" s="374"/>
      <c r="I356" s="374"/>
      <c r="J356" s="374"/>
      <c r="K356" s="374"/>
      <c r="L356" s="374"/>
      <c r="M356" s="374"/>
      <c r="N356" s="374"/>
      <c r="O356" s="374"/>
      <c r="P356" s="374"/>
      <c r="Q356" s="374"/>
      <c r="R356" s="374"/>
      <c r="S356" s="374"/>
      <c r="T356" s="374"/>
    </row>
    <row r="357" spans="1:20" ht="13">
      <c r="A357" s="374"/>
      <c r="B357" s="374"/>
      <c r="C357" s="374"/>
      <c r="D357" s="374"/>
      <c r="E357" s="374"/>
      <c r="F357" s="374"/>
      <c r="G357" s="374"/>
      <c r="H357" s="374"/>
      <c r="I357" s="374"/>
      <c r="J357" s="374"/>
      <c r="K357" s="374"/>
      <c r="L357" s="374"/>
      <c r="M357" s="374"/>
      <c r="N357" s="374"/>
      <c r="O357" s="374"/>
      <c r="P357" s="374"/>
      <c r="Q357" s="374"/>
      <c r="R357" s="374"/>
      <c r="S357" s="374"/>
      <c r="T357" s="374"/>
    </row>
    <row r="358" spans="1:20" ht="13">
      <c r="A358" s="374"/>
      <c r="B358" s="374"/>
      <c r="C358" s="374"/>
      <c r="D358" s="374"/>
      <c r="E358" s="374"/>
      <c r="F358" s="374"/>
      <c r="G358" s="374"/>
      <c r="H358" s="374"/>
      <c r="I358" s="374"/>
      <c r="J358" s="374"/>
      <c r="K358" s="374"/>
      <c r="L358" s="374"/>
      <c r="M358" s="374"/>
      <c r="N358" s="374"/>
      <c r="O358" s="374"/>
      <c r="P358" s="374"/>
      <c r="Q358" s="374"/>
      <c r="R358" s="374"/>
      <c r="S358" s="374"/>
      <c r="T358" s="374"/>
    </row>
    <row r="359" spans="1:20" ht="13">
      <c r="A359" s="374"/>
      <c r="B359" s="374"/>
      <c r="C359" s="374"/>
      <c r="D359" s="374"/>
      <c r="E359" s="374"/>
      <c r="F359" s="374"/>
      <c r="G359" s="374"/>
      <c r="H359" s="374"/>
      <c r="I359" s="374"/>
      <c r="J359" s="374"/>
      <c r="K359" s="374"/>
      <c r="L359" s="374"/>
      <c r="M359" s="374"/>
      <c r="N359" s="374"/>
      <c r="O359" s="374"/>
      <c r="P359" s="374"/>
      <c r="Q359" s="374"/>
      <c r="R359" s="374"/>
      <c r="S359" s="374"/>
      <c r="T359" s="374"/>
    </row>
    <row r="360" spans="1:20" ht="13">
      <c r="A360" s="374"/>
      <c r="B360" s="374"/>
      <c r="C360" s="374"/>
      <c r="D360" s="374"/>
      <c r="E360" s="374"/>
      <c r="F360" s="374"/>
      <c r="G360" s="374"/>
      <c r="H360" s="374"/>
      <c r="I360" s="374"/>
      <c r="J360" s="374"/>
      <c r="K360" s="374"/>
      <c r="L360" s="374"/>
      <c r="M360" s="374"/>
      <c r="N360" s="374"/>
      <c r="O360" s="374"/>
      <c r="P360" s="374"/>
      <c r="Q360" s="374"/>
      <c r="R360" s="374"/>
      <c r="S360" s="374"/>
      <c r="T360" s="374"/>
    </row>
    <row r="361" spans="1:20" ht="13">
      <c r="A361" s="374"/>
      <c r="B361" s="374"/>
      <c r="C361" s="374"/>
      <c r="D361" s="374"/>
      <c r="E361" s="374"/>
      <c r="F361" s="374"/>
      <c r="G361" s="374"/>
      <c r="H361" s="374"/>
      <c r="I361" s="374"/>
      <c r="J361" s="374"/>
      <c r="K361" s="374"/>
      <c r="L361" s="374"/>
      <c r="M361" s="374"/>
      <c r="N361" s="374"/>
      <c r="O361" s="374"/>
      <c r="P361" s="374"/>
      <c r="Q361" s="374"/>
      <c r="R361" s="374"/>
      <c r="S361" s="374"/>
      <c r="T361" s="374"/>
    </row>
    <row r="362" spans="1:20" ht="13">
      <c r="A362" s="374"/>
      <c r="B362" s="374"/>
      <c r="C362" s="374"/>
      <c r="D362" s="374"/>
      <c r="E362" s="374"/>
      <c r="F362" s="374"/>
      <c r="G362" s="374"/>
      <c r="H362" s="374"/>
      <c r="I362" s="374"/>
      <c r="J362" s="374"/>
      <c r="K362" s="374"/>
      <c r="L362" s="374"/>
      <c r="M362" s="374"/>
      <c r="N362" s="374"/>
      <c r="O362" s="374"/>
      <c r="P362" s="374"/>
      <c r="Q362" s="374"/>
      <c r="R362" s="374"/>
      <c r="S362" s="374"/>
      <c r="T362" s="374"/>
    </row>
    <row r="363" spans="1:20" ht="13">
      <c r="A363" s="374"/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4"/>
      <c r="M363" s="374"/>
      <c r="N363" s="374"/>
      <c r="O363" s="374"/>
      <c r="P363" s="374"/>
      <c r="Q363" s="374"/>
      <c r="R363" s="374"/>
      <c r="S363" s="374"/>
      <c r="T363" s="374"/>
    </row>
    <row r="364" spans="1:20" ht="13">
      <c r="A364" s="374"/>
      <c r="B364" s="374"/>
      <c r="C364" s="374"/>
      <c r="D364" s="374"/>
      <c r="E364" s="374"/>
      <c r="F364" s="374"/>
      <c r="G364" s="374"/>
      <c r="H364" s="374"/>
      <c r="I364" s="374"/>
      <c r="J364" s="374"/>
      <c r="K364" s="374"/>
      <c r="L364" s="374"/>
      <c r="M364" s="374"/>
      <c r="N364" s="374"/>
      <c r="O364" s="374"/>
      <c r="P364" s="374"/>
      <c r="Q364" s="374"/>
      <c r="R364" s="374"/>
      <c r="S364" s="374"/>
      <c r="T364" s="374"/>
    </row>
    <row r="365" spans="1:20" ht="13">
      <c r="A365" s="374"/>
      <c r="B365" s="374"/>
      <c r="C365" s="374"/>
      <c r="D365" s="374"/>
      <c r="E365" s="374"/>
      <c r="F365" s="374"/>
      <c r="G365" s="374"/>
      <c r="H365" s="374"/>
      <c r="I365" s="374"/>
      <c r="J365" s="374"/>
      <c r="K365" s="374"/>
      <c r="L365" s="374"/>
      <c r="M365" s="374"/>
      <c r="N365" s="374"/>
      <c r="O365" s="374"/>
      <c r="P365" s="374"/>
      <c r="Q365" s="374"/>
      <c r="R365" s="374"/>
      <c r="S365" s="374"/>
      <c r="T365" s="374"/>
    </row>
    <row r="366" spans="1:20" ht="13">
      <c r="A366" s="374"/>
      <c r="B366" s="374"/>
      <c r="C366" s="374"/>
      <c r="D366" s="374"/>
      <c r="E366" s="374"/>
      <c r="F366" s="374"/>
      <c r="G366" s="374"/>
      <c r="H366" s="374"/>
      <c r="I366" s="374"/>
      <c r="J366" s="374"/>
      <c r="K366" s="374"/>
      <c r="L366" s="374"/>
      <c r="M366" s="374"/>
      <c r="N366" s="374"/>
      <c r="O366" s="374"/>
      <c r="P366" s="374"/>
      <c r="Q366" s="374"/>
      <c r="R366" s="374"/>
      <c r="S366" s="374"/>
      <c r="T366" s="374"/>
    </row>
    <row r="367" spans="1:20" ht="13">
      <c r="A367" s="374"/>
      <c r="B367" s="374"/>
      <c r="C367" s="374"/>
      <c r="D367" s="374"/>
      <c r="E367" s="374"/>
      <c r="F367" s="374"/>
      <c r="G367" s="374"/>
      <c r="H367" s="374"/>
      <c r="I367" s="374"/>
      <c r="J367" s="374"/>
      <c r="K367" s="374"/>
      <c r="L367" s="374"/>
      <c r="M367" s="374"/>
      <c r="N367" s="374"/>
      <c r="O367" s="374"/>
      <c r="P367" s="374"/>
      <c r="Q367" s="374"/>
      <c r="R367" s="374"/>
      <c r="S367" s="374"/>
      <c r="T367" s="374"/>
    </row>
    <row r="368" spans="1:20" ht="13">
      <c r="A368" s="374"/>
      <c r="B368" s="374"/>
      <c r="C368" s="374"/>
      <c r="D368" s="374"/>
      <c r="E368" s="374"/>
      <c r="F368" s="374"/>
      <c r="G368" s="374"/>
      <c r="H368" s="374"/>
      <c r="I368" s="374"/>
      <c r="J368" s="374"/>
      <c r="K368" s="374"/>
      <c r="L368" s="374"/>
      <c r="M368" s="374"/>
      <c r="N368" s="374"/>
      <c r="O368" s="374"/>
      <c r="P368" s="374"/>
      <c r="Q368" s="374"/>
      <c r="R368" s="374"/>
      <c r="S368" s="374"/>
      <c r="T368" s="374"/>
    </row>
    <row r="369" spans="1:20" ht="13">
      <c r="A369" s="374"/>
      <c r="B369" s="374"/>
      <c r="C369" s="374"/>
      <c r="D369" s="374"/>
      <c r="E369" s="374"/>
      <c r="F369" s="374"/>
      <c r="G369" s="374"/>
      <c r="H369" s="374"/>
      <c r="I369" s="374"/>
      <c r="J369" s="374"/>
      <c r="K369" s="374"/>
      <c r="L369" s="374"/>
      <c r="M369" s="374"/>
      <c r="N369" s="374"/>
      <c r="O369" s="374"/>
      <c r="P369" s="374"/>
      <c r="Q369" s="374"/>
      <c r="R369" s="374"/>
      <c r="S369" s="374"/>
      <c r="T369" s="374"/>
    </row>
    <row r="370" spans="1:20" ht="13">
      <c r="A370" s="374"/>
      <c r="B370" s="374"/>
      <c r="C370" s="374"/>
      <c r="D370" s="374"/>
      <c r="E370" s="374"/>
      <c r="F370" s="374"/>
      <c r="G370" s="374"/>
      <c r="H370" s="374"/>
      <c r="I370" s="374"/>
      <c r="J370" s="374"/>
      <c r="K370" s="374"/>
      <c r="L370" s="374"/>
      <c r="M370" s="374"/>
      <c r="N370" s="374"/>
      <c r="O370" s="374"/>
      <c r="P370" s="374"/>
      <c r="Q370" s="374"/>
      <c r="R370" s="374"/>
      <c r="S370" s="374"/>
      <c r="T370" s="374"/>
    </row>
    <row r="371" spans="1:20" ht="13">
      <c r="A371" s="374"/>
      <c r="B371" s="374"/>
      <c r="C371" s="374"/>
      <c r="D371" s="374"/>
      <c r="E371" s="374"/>
      <c r="F371" s="374"/>
      <c r="G371" s="374"/>
      <c r="H371" s="374"/>
      <c r="I371" s="374"/>
      <c r="J371" s="374"/>
      <c r="K371" s="374"/>
      <c r="L371" s="374"/>
      <c r="M371" s="374"/>
      <c r="N371" s="374"/>
      <c r="O371" s="374"/>
      <c r="P371" s="374"/>
      <c r="Q371" s="374"/>
      <c r="R371" s="374"/>
      <c r="S371" s="374"/>
      <c r="T371" s="374"/>
    </row>
    <row r="372" spans="1:20" ht="13">
      <c r="A372" s="374"/>
      <c r="B372" s="374"/>
      <c r="C372" s="374"/>
      <c r="D372" s="374"/>
      <c r="E372" s="374"/>
      <c r="F372" s="374"/>
      <c r="G372" s="374"/>
      <c r="H372" s="374"/>
      <c r="I372" s="374"/>
      <c r="J372" s="374"/>
      <c r="K372" s="374"/>
      <c r="L372" s="374"/>
      <c r="M372" s="374"/>
      <c r="N372" s="374"/>
      <c r="O372" s="374"/>
      <c r="P372" s="374"/>
      <c r="Q372" s="374"/>
      <c r="R372" s="374"/>
      <c r="S372" s="374"/>
      <c r="T372" s="374"/>
    </row>
    <row r="373" spans="1:20" ht="13">
      <c r="A373" s="374"/>
      <c r="B373" s="374"/>
      <c r="C373" s="374"/>
      <c r="D373" s="374"/>
      <c r="E373" s="374"/>
      <c r="F373" s="374"/>
      <c r="G373" s="374"/>
      <c r="H373" s="374"/>
      <c r="I373" s="374"/>
      <c r="J373" s="374"/>
      <c r="K373" s="374"/>
      <c r="L373" s="374"/>
      <c r="M373" s="374"/>
      <c r="N373" s="374"/>
      <c r="O373" s="374"/>
      <c r="P373" s="374"/>
      <c r="Q373" s="374"/>
      <c r="R373" s="374"/>
      <c r="S373" s="374"/>
      <c r="T373" s="374"/>
    </row>
    <row r="374" spans="1:20" ht="13">
      <c r="A374" s="374"/>
      <c r="B374" s="374"/>
      <c r="C374" s="374"/>
      <c r="D374" s="374"/>
      <c r="E374" s="374"/>
      <c r="F374" s="374"/>
      <c r="G374" s="374"/>
      <c r="H374" s="374"/>
      <c r="I374" s="374"/>
      <c r="J374" s="374"/>
      <c r="K374" s="374"/>
      <c r="L374" s="374"/>
      <c r="M374" s="374"/>
      <c r="N374" s="374"/>
      <c r="O374" s="374"/>
      <c r="P374" s="374"/>
      <c r="Q374" s="374"/>
      <c r="R374" s="374"/>
      <c r="S374" s="374"/>
      <c r="T374" s="374"/>
    </row>
    <row r="375" spans="1:20" ht="13">
      <c r="A375" s="374"/>
      <c r="B375" s="374"/>
      <c r="C375" s="374"/>
      <c r="D375" s="374"/>
      <c r="E375" s="374"/>
      <c r="F375" s="374"/>
      <c r="G375" s="374"/>
      <c r="H375" s="374"/>
      <c r="I375" s="374"/>
      <c r="J375" s="374"/>
      <c r="K375" s="374"/>
      <c r="L375" s="374"/>
      <c r="M375" s="374"/>
      <c r="N375" s="374"/>
      <c r="O375" s="374"/>
      <c r="P375" s="374"/>
      <c r="Q375" s="374"/>
      <c r="R375" s="374"/>
      <c r="S375" s="374"/>
      <c r="T375" s="374"/>
    </row>
    <row r="376" spans="1:20" ht="13">
      <c r="A376" s="374"/>
      <c r="B376" s="374"/>
      <c r="C376" s="374"/>
      <c r="D376" s="374"/>
      <c r="E376" s="374"/>
      <c r="F376" s="374"/>
      <c r="G376" s="374"/>
      <c r="H376" s="374"/>
      <c r="I376" s="374"/>
      <c r="J376" s="374"/>
      <c r="K376" s="374"/>
      <c r="L376" s="374"/>
      <c r="M376" s="374"/>
      <c r="N376" s="374"/>
      <c r="O376" s="374"/>
      <c r="P376" s="374"/>
      <c r="Q376" s="374"/>
      <c r="R376" s="374"/>
      <c r="S376" s="374"/>
      <c r="T376" s="374"/>
    </row>
    <row r="377" spans="1:20" ht="13">
      <c r="A377" s="374"/>
      <c r="B377" s="374"/>
      <c r="C377" s="374"/>
      <c r="D377" s="374"/>
      <c r="E377" s="374"/>
      <c r="F377" s="374"/>
      <c r="G377" s="374"/>
      <c r="H377" s="374"/>
      <c r="I377" s="374"/>
      <c r="J377" s="374"/>
      <c r="K377" s="374"/>
      <c r="L377" s="374"/>
      <c r="M377" s="374"/>
      <c r="N377" s="374"/>
      <c r="O377" s="374"/>
      <c r="P377" s="374"/>
      <c r="Q377" s="374"/>
      <c r="R377" s="374"/>
      <c r="S377" s="374"/>
      <c r="T377" s="374"/>
    </row>
    <row r="378" spans="1:20" ht="13">
      <c r="A378" s="374"/>
      <c r="B378" s="374"/>
      <c r="C378" s="374"/>
      <c r="D378" s="374"/>
      <c r="E378" s="374"/>
      <c r="F378" s="374"/>
      <c r="G378" s="374"/>
      <c r="H378" s="374"/>
      <c r="I378" s="374"/>
      <c r="J378" s="374"/>
      <c r="K378" s="374"/>
      <c r="L378" s="374"/>
      <c r="M378" s="374"/>
      <c r="N378" s="374"/>
      <c r="O378" s="374"/>
      <c r="P378" s="374"/>
      <c r="Q378" s="374"/>
      <c r="R378" s="374"/>
      <c r="S378" s="374"/>
      <c r="T378" s="374"/>
    </row>
    <row r="379" spans="1:20" ht="13">
      <c r="A379" s="374"/>
      <c r="B379" s="374"/>
      <c r="C379" s="374"/>
      <c r="D379" s="374"/>
      <c r="E379" s="374"/>
      <c r="F379" s="374"/>
      <c r="G379" s="374"/>
      <c r="H379" s="374"/>
      <c r="I379" s="374"/>
      <c r="J379" s="374"/>
      <c r="K379" s="374"/>
      <c r="L379" s="374"/>
      <c r="M379" s="374"/>
      <c r="N379" s="374"/>
      <c r="O379" s="374"/>
      <c r="P379" s="374"/>
      <c r="Q379" s="374"/>
      <c r="R379" s="374"/>
      <c r="S379" s="374"/>
      <c r="T379" s="374"/>
    </row>
    <row r="380" spans="1:20" ht="13">
      <c r="A380" s="374"/>
      <c r="B380" s="374"/>
      <c r="C380" s="374"/>
      <c r="D380" s="374"/>
      <c r="E380" s="374"/>
      <c r="F380" s="374"/>
      <c r="G380" s="374"/>
      <c r="H380" s="374"/>
      <c r="I380" s="374"/>
      <c r="J380" s="374"/>
      <c r="K380" s="374"/>
      <c r="L380" s="374"/>
      <c r="M380" s="374"/>
      <c r="N380" s="374"/>
      <c r="O380" s="374"/>
      <c r="P380" s="374"/>
      <c r="Q380" s="374"/>
      <c r="R380" s="374"/>
      <c r="S380" s="374"/>
      <c r="T380" s="374"/>
    </row>
    <row r="381" spans="1:20" ht="13">
      <c r="A381" s="374"/>
      <c r="B381" s="374"/>
      <c r="C381" s="374"/>
      <c r="D381" s="374"/>
      <c r="E381" s="374"/>
      <c r="F381" s="374"/>
      <c r="G381" s="374"/>
      <c r="H381" s="374"/>
      <c r="I381" s="374"/>
      <c r="J381" s="374"/>
      <c r="K381" s="374"/>
      <c r="L381" s="374"/>
      <c r="M381" s="374"/>
      <c r="N381" s="374"/>
      <c r="O381" s="374"/>
      <c r="P381" s="374"/>
      <c r="Q381" s="374"/>
      <c r="R381" s="374"/>
      <c r="S381" s="374"/>
      <c r="T381" s="374"/>
    </row>
    <row r="382" spans="1:20" ht="13">
      <c r="A382" s="374"/>
      <c r="B382" s="374"/>
      <c r="C382" s="374"/>
      <c r="D382" s="374"/>
      <c r="E382" s="374"/>
      <c r="F382" s="374"/>
      <c r="G382" s="374"/>
      <c r="H382" s="374"/>
      <c r="I382" s="374"/>
      <c r="J382" s="374"/>
      <c r="K382" s="374"/>
      <c r="L382" s="374"/>
      <c r="M382" s="374"/>
      <c r="N382" s="374"/>
      <c r="O382" s="374"/>
      <c r="P382" s="374"/>
      <c r="Q382" s="374"/>
      <c r="R382" s="374"/>
      <c r="S382" s="374"/>
      <c r="T382" s="374"/>
    </row>
    <row r="383" spans="1:20" ht="13">
      <c r="A383" s="374"/>
      <c r="B383" s="374"/>
      <c r="C383" s="374"/>
      <c r="D383" s="374"/>
      <c r="E383" s="374"/>
      <c r="F383" s="374"/>
      <c r="G383" s="374"/>
      <c r="H383" s="374"/>
      <c r="I383" s="374"/>
      <c r="J383" s="374"/>
      <c r="K383" s="374"/>
      <c r="L383" s="374"/>
      <c r="M383" s="374"/>
      <c r="N383" s="374"/>
      <c r="O383" s="374"/>
      <c r="P383" s="374"/>
      <c r="Q383" s="374"/>
      <c r="R383" s="374"/>
      <c r="S383" s="374"/>
      <c r="T383" s="374"/>
    </row>
    <row r="384" spans="1:20" ht="13">
      <c r="A384" s="374"/>
      <c r="B384" s="374"/>
      <c r="C384" s="374"/>
      <c r="D384" s="374"/>
      <c r="E384" s="374"/>
      <c r="F384" s="374"/>
      <c r="G384" s="374"/>
      <c r="H384" s="374"/>
      <c r="I384" s="374"/>
      <c r="J384" s="374"/>
      <c r="K384" s="374"/>
      <c r="L384" s="374"/>
      <c r="M384" s="374"/>
      <c r="N384" s="374"/>
      <c r="O384" s="374"/>
      <c r="P384" s="374"/>
      <c r="Q384" s="374"/>
      <c r="R384" s="374"/>
      <c r="S384" s="374"/>
      <c r="T384" s="374"/>
    </row>
    <row r="385" spans="1:20" ht="13">
      <c r="A385" s="374"/>
      <c r="B385" s="374"/>
      <c r="C385" s="374"/>
      <c r="D385" s="374"/>
      <c r="E385" s="374"/>
      <c r="F385" s="374"/>
      <c r="G385" s="374"/>
      <c r="H385" s="374"/>
      <c r="I385" s="374"/>
      <c r="J385" s="374"/>
      <c r="K385" s="374"/>
      <c r="L385" s="374"/>
      <c r="M385" s="374"/>
      <c r="N385" s="374"/>
      <c r="O385" s="374"/>
      <c r="P385" s="374"/>
      <c r="Q385" s="374"/>
      <c r="R385" s="374"/>
      <c r="S385" s="374"/>
      <c r="T385" s="374"/>
    </row>
    <row r="386" spans="1:20" ht="13">
      <c r="A386" s="374"/>
      <c r="B386" s="374"/>
      <c r="C386" s="374"/>
      <c r="D386" s="374"/>
      <c r="E386" s="374"/>
      <c r="F386" s="374"/>
      <c r="G386" s="374"/>
      <c r="H386" s="374"/>
      <c r="I386" s="374"/>
      <c r="J386" s="374"/>
      <c r="K386" s="374"/>
      <c r="L386" s="374"/>
      <c r="M386" s="374"/>
      <c r="N386" s="374"/>
      <c r="O386" s="374"/>
      <c r="P386" s="374"/>
      <c r="Q386" s="374"/>
      <c r="R386" s="374"/>
      <c r="S386" s="374"/>
      <c r="T386" s="374"/>
    </row>
    <row r="387" spans="1:20" ht="13">
      <c r="A387" s="374"/>
      <c r="B387" s="374"/>
      <c r="C387" s="374"/>
      <c r="D387" s="374"/>
      <c r="E387" s="374"/>
      <c r="F387" s="374"/>
      <c r="G387" s="374"/>
      <c r="H387" s="374"/>
      <c r="I387" s="374"/>
      <c r="J387" s="374"/>
      <c r="K387" s="374"/>
      <c r="L387" s="374"/>
      <c r="M387" s="374"/>
      <c r="N387" s="374"/>
      <c r="O387" s="374"/>
      <c r="P387" s="374"/>
      <c r="Q387" s="374"/>
      <c r="R387" s="374"/>
      <c r="S387" s="374"/>
      <c r="T387" s="374"/>
    </row>
    <row r="388" spans="1:20" ht="13">
      <c r="A388" s="374"/>
      <c r="B388" s="374"/>
      <c r="C388" s="374"/>
      <c r="D388" s="374"/>
      <c r="E388" s="374"/>
      <c r="F388" s="374"/>
      <c r="G388" s="374"/>
      <c r="H388" s="374"/>
      <c r="I388" s="374"/>
      <c r="J388" s="374"/>
      <c r="K388" s="374"/>
      <c r="L388" s="374"/>
      <c r="M388" s="374"/>
      <c r="N388" s="374"/>
      <c r="O388" s="374"/>
      <c r="P388" s="374"/>
      <c r="Q388" s="374"/>
      <c r="R388" s="374"/>
      <c r="S388" s="374"/>
      <c r="T388" s="374"/>
    </row>
    <row r="389" spans="1:20" ht="13">
      <c r="A389" s="374"/>
      <c r="B389" s="374"/>
      <c r="C389" s="374"/>
      <c r="D389" s="374"/>
      <c r="E389" s="374"/>
      <c r="F389" s="374"/>
      <c r="G389" s="374"/>
      <c r="H389" s="374"/>
      <c r="I389" s="374"/>
      <c r="J389" s="374"/>
      <c r="K389" s="374"/>
      <c r="L389" s="374"/>
      <c r="M389" s="374"/>
      <c r="N389" s="374"/>
      <c r="O389" s="374"/>
      <c r="P389" s="374"/>
      <c r="Q389" s="374"/>
      <c r="R389" s="374"/>
      <c r="S389" s="374"/>
      <c r="T389" s="374"/>
    </row>
    <row r="390" spans="1:20" ht="13">
      <c r="A390" s="374"/>
      <c r="B390" s="374"/>
      <c r="C390" s="374"/>
      <c r="D390" s="374"/>
      <c r="E390" s="374"/>
      <c r="F390" s="374"/>
      <c r="G390" s="374"/>
      <c r="H390" s="374"/>
      <c r="I390" s="374"/>
      <c r="J390" s="374"/>
      <c r="K390" s="374"/>
      <c r="L390" s="374"/>
      <c r="M390" s="374"/>
      <c r="N390" s="374"/>
      <c r="O390" s="374"/>
      <c r="P390" s="374"/>
      <c r="Q390" s="374"/>
      <c r="R390" s="374"/>
      <c r="S390" s="374"/>
      <c r="T390" s="374"/>
    </row>
    <row r="391" spans="1:20" ht="13">
      <c r="A391" s="374"/>
      <c r="B391" s="374"/>
      <c r="C391" s="374"/>
      <c r="D391" s="374"/>
      <c r="E391" s="374"/>
      <c r="F391" s="374"/>
      <c r="G391" s="374"/>
      <c r="H391" s="374"/>
      <c r="I391" s="374"/>
      <c r="J391" s="374"/>
      <c r="K391" s="374"/>
      <c r="L391" s="374"/>
      <c r="M391" s="374"/>
      <c r="N391" s="374"/>
      <c r="O391" s="374"/>
      <c r="P391" s="374"/>
      <c r="Q391" s="374"/>
      <c r="R391" s="374"/>
      <c r="S391" s="374"/>
      <c r="T391" s="374"/>
    </row>
    <row r="392" spans="1:20" ht="13">
      <c r="A392" s="374"/>
      <c r="B392" s="374"/>
      <c r="C392" s="374"/>
      <c r="D392" s="374"/>
      <c r="E392" s="374"/>
      <c r="F392" s="374"/>
      <c r="G392" s="374"/>
      <c r="H392" s="374"/>
      <c r="I392" s="374"/>
      <c r="J392" s="374"/>
      <c r="K392" s="374"/>
      <c r="L392" s="374"/>
      <c r="M392" s="374"/>
      <c r="N392" s="374"/>
      <c r="O392" s="374"/>
      <c r="P392" s="374"/>
      <c r="Q392" s="374"/>
      <c r="R392" s="374"/>
      <c r="S392" s="374"/>
      <c r="T392" s="374"/>
    </row>
    <row r="393" spans="1:20" ht="13">
      <c r="A393" s="374"/>
      <c r="B393" s="374"/>
      <c r="C393" s="374"/>
      <c r="D393" s="374"/>
      <c r="E393" s="374"/>
      <c r="F393" s="374"/>
      <c r="G393" s="374"/>
      <c r="H393" s="374"/>
      <c r="I393" s="374"/>
      <c r="J393" s="374"/>
      <c r="K393" s="374"/>
      <c r="L393" s="374"/>
      <c r="M393" s="374"/>
      <c r="N393" s="374"/>
      <c r="O393" s="374"/>
      <c r="P393" s="374"/>
      <c r="Q393" s="374"/>
      <c r="R393" s="374"/>
      <c r="S393" s="374"/>
      <c r="T393" s="374"/>
    </row>
    <row r="394" spans="1:20" ht="13">
      <c r="A394" s="374"/>
      <c r="B394" s="374"/>
      <c r="C394" s="374"/>
      <c r="D394" s="374"/>
      <c r="E394" s="374"/>
      <c r="F394" s="374"/>
      <c r="G394" s="374"/>
      <c r="H394" s="374"/>
      <c r="I394" s="374"/>
      <c r="J394" s="374"/>
      <c r="K394" s="374"/>
      <c r="L394" s="374"/>
      <c r="M394" s="374"/>
      <c r="N394" s="374"/>
      <c r="O394" s="374"/>
      <c r="P394" s="374"/>
      <c r="Q394" s="374"/>
      <c r="R394" s="374"/>
      <c r="S394" s="374"/>
      <c r="T394" s="374"/>
    </row>
    <row r="395" spans="1:20" ht="13">
      <c r="A395" s="374"/>
      <c r="B395" s="374"/>
      <c r="C395" s="374"/>
      <c r="D395" s="374"/>
      <c r="E395" s="374"/>
      <c r="F395" s="374"/>
      <c r="G395" s="374"/>
      <c r="H395" s="374"/>
      <c r="I395" s="374"/>
      <c r="J395" s="374"/>
      <c r="K395" s="374"/>
      <c r="L395" s="374"/>
      <c r="M395" s="374"/>
      <c r="N395" s="374"/>
      <c r="O395" s="374"/>
      <c r="P395" s="374"/>
      <c r="Q395" s="374"/>
      <c r="R395" s="374"/>
      <c r="S395" s="374"/>
      <c r="T395" s="374"/>
    </row>
    <row r="396" spans="1:20" ht="13">
      <c r="A396" s="374"/>
      <c r="B396" s="374"/>
      <c r="C396" s="374"/>
      <c r="D396" s="374"/>
      <c r="E396" s="374"/>
      <c r="F396" s="374"/>
      <c r="G396" s="374"/>
      <c r="H396" s="374"/>
      <c r="I396" s="374"/>
      <c r="J396" s="374"/>
      <c r="K396" s="374"/>
      <c r="L396" s="374"/>
      <c r="M396" s="374"/>
      <c r="N396" s="374"/>
      <c r="O396" s="374"/>
      <c r="P396" s="374"/>
      <c r="Q396" s="374"/>
      <c r="R396" s="374"/>
      <c r="S396" s="374"/>
      <c r="T396" s="374"/>
    </row>
    <row r="397" spans="1:20" ht="13">
      <c r="A397" s="374"/>
      <c r="B397" s="374"/>
      <c r="C397" s="374"/>
      <c r="D397" s="374"/>
      <c r="E397" s="374"/>
      <c r="F397" s="374"/>
      <c r="G397" s="374"/>
      <c r="H397" s="374"/>
      <c r="I397" s="374"/>
      <c r="J397" s="374"/>
      <c r="K397" s="374"/>
      <c r="L397" s="374"/>
      <c r="M397" s="374"/>
      <c r="N397" s="374"/>
      <c r="O397" s="374"/>
      <c r="P397" s="374"/>
      <c r="Q397" s="374"/>
      <c r="R397" s="374"/>
      <c r="S397" s="374"/>
      <c r="T397" s="374"/>
    </row>
    <row r="398" spans="1:20" ht="13">
      <c r="A398" s="374"/>
      <c r="B398" s="374"/>
      <c r="C398" s="374"/>
      <c r="D398" s="374"/>
      <c r="E398" s="374"/>
      <c r="F398" s="374"/>
      <c r="G398" s="374"/>
      <c r="H398" s="374"/>
      <c r="I398" s="374"/>
      <c r="J398" s="374"/>
      <c r="K398" s="374"/>
      <c r="L398" s="374"/>
      <c r="M398" s="374"/>
      <c r="N398" s="374"/>
      <c r="O398" s="374"/>
      <c r="P398" s="374"/>
      <c r="Q398" s="374"/>
      <c r="R398" s="374"/>
      <c r="S398" s="374"/>
      <c r="T398" s="374"/>
    </row>
    <row r="399" spans="1:20" ht="13">
      <c r="A399" s="374"/>
      <c r="B399" s="374"/>
      <c r="C399" s="374"/>
      <c r="D399" s="374"/>
      <c r="E399" s="374"/>
      <c r="F399" s="374"/>
      <c r="G399" s="374"/>
      <c r="H399" s="374"/>
      <c r="I399" s="374"/>
      <c r="J399" s="374"/>
      <c r="K399" s="374"/>
      <c r="L399" s="374"/>
      <c r="M399" s="374"/>
      <c r="N399" s="374"/>
      <c r="O399" s="374"/>
      <c r="P399" s="374"/>
      <c r="Q399" s="374"/>
      <c r="R399" s="374"/>
      <c r="S399" s="374"/>
      <c r="T399" s="374"/>
    </row>
    <row r="400" spans="1:20" ht="13">
      <c r="A400" s="374"/>
      <c r="B400" s="374"/>
      <c r="C400" s="374"/>
      <c r="D400" s="374"/>
      <c r="E400" s="374"/>
      <c r="F400" s="374"/>
      <c r="G400" s="374"/>
      <c r="H400" s="374"/>
      <c r="I400" s="374"/>
      <c r="J400" s="374"/>
      <c r="K400" s="374"/>
      <c r="L400" s="374"/>
      <c r="M400" s="374"/>
      <c r="N400" s="374"/>
      <c r="O400" s="374"/>
      <c r="P400" s="374"/>
      <c r="Q400" s="374"/>
      <c r="R400" s="374"/>
      <c r="S400" s="374"/>
      <c r="T400" s="374"/>
    </row>
    <row r="401" spans="1:20" ht="13">
      <c r="A401" s="374"/>
      <c r="B401" s="374"/>
      <c r="C401" s="374"/>
      <c r="D401" s="374"/>
      <c r="E401" s="374"/>
      <c r="F401" s="374"/>
      <c r="G401" s="374"/>
      <c r="H401" s="374"/>
      <c r="I401" s="374"/>
      <c r="J401" s="374"/>
      <c r="K401" s="374"/>
      <c r="L401" s="374"/>
      <c r="M401" s="374"/>
      <c r="N401" s="374"/>
      <c r="O401" s="374"/>
      <c r="P401" s="374"/>
      <c r="Q401" s="374"/>
      <c r="R401" s="374"/>
      <c r="S401" s="374"/>
      <c r="T401" s="374"/>
    </row>
    <row r="402" spans="1:20" ht="13">
      <c r="A402" s="374"/>
      <c r="B402" s="374"/>
      <c r="C402" s="374"/>
      <c r="D402" s="374"/>
      <c r="E402" s="374"/>
      <c r="F402" s="374"/>
      <c r="G402" s="374"/>
      <c r="H402" s="374"/>
      <c r="I402" s="374"/>
      <c r="J402" s="374"/>
      <c r="K402" s="374"/>
      <c r="L402" s="374"/>
      <c r="M402" s="374"/>
      <c r="N402" s="374"/>
      <c r="O402" s="374"/>
      <c r="P402" s="374"/>
      <c r="Q402" s="374"/>
      <c r="R402" s="374"/>
      <c r="S402" s="374"/>
      <c r="T402" s="374"/>
    </row>
    <row r="403" spans="1:20" ht="13">
      <c r="A403" s="374"/>
      <c r="B403" s="374"/>
      <c r="C403" s="374"/>
      <c r="D403" s="374"/>
      <c r="E403" s="374"/>
      <c r="F403" s="374"/>
      <c r="G403" s="374"/>
      <c r="H403" s="374"/>
      <c r="I403" s="374"/>
      <c r="J403" s="374"/>
      <c r="K403" s="374"/>
      <c r="L403" s="374"/>
      <c r="M403" s="374"/>
      <c r="N403" s="374"/>
      <c r="O403" s="374"/>
      <c r="P403" s="374"/>
      <c r="Q403" s="374"/>
      <c r="R403" s="374"/>
      <c r="S403" s="374"/>
      <c r="T403" s="374"/>
    </row>
    <row r="404" spans="1:20" ht="13">
      <c r="A404" s="374"/>
      <c r="B404" s="374"/>
      <c r="C404" s="374"/>
      <c r="D404" s="374"/>
      <c r="E404" s="374"/>
      <c r="F404" s="374"/>
      <c r="G404" s="374"/>
      <c r="H404" s="374"/>
      <c r="I404" s="374"/>
      <c r="J404" s="374"/>
      <c r="K404" s="374"/>
      <c r="L404" s="374"/>
      <c r="M404" s="374"/>
      <c r="N404" s="374"/>
      <c r="O404" s="374"/>
      <c r="P404" s="374"/>
      <c r="Q404" s="374"/>
      <c r="R404" s="374"/>
      <c r="S404" s="374"/>
      <c r="T404" s="374"/>
    </row>
    <row r="405" spans="1:20" ht="13">
      <c r="A405" s="374"/>
      <c r="B405" s="374"/>
      <c r="C405" s="374"/>
      <c r="D405" s="374"/>
      <c r="E405" s="374"/>
      <c r="F405" s="374"/>
      <c r="G405" s="374"/>
      <c r="H405" s="374"/>
      <c r="I405" s="374"/>
      <c r="J405" s="374"/>
      <c r="K405" s="374"/>
      <c r="L405" s="374"/>
      <c r="M405" s="374"/>
      <c r="N405" s="374"/>
      <c r="O405" s="374"/>
      <c r="P405" s="374"/>
      <c r="Q405" s="374"/>
      <c r="R405" s="374"/>
      <c r="S405" s="374"/>
      <c r="T405" s="374"/>
    </row>
    <row r="406" spans="1:20" ht="13">
      <c r="A406" s="374"/>
      <c r="B406" s="374"/>
      <c r="C406" s="374"/>
      <c r="D406" s="374"/>
      <c r="E406" s="374"/>
      <c r="F406" s="374"/>
      <c r="G406" s="374"/>
      <c r="H406" s="374"/>
      <c r="I406" s="374"/>
      <c r="J406" s="374"/>
      <c r="K406" s="374"/>
      <c r="L406" s="374"/>
      <c r="M406" s="374"/>
      <c r="N406" s="374"/>
      <c r="O406" s="374"/>
      <c r="P406" s="374"/>
      <c r="Q406" s="374"/>
      <c r="R406" s="374"/>
      <c r="S406" s="374"/>
      <c r="T406" s="374"/>
    </row>
    <row r="407" spans="1:20" ht="13">
      <c r="A407" s="374"/>
      <c r="B407" s="374"/>
      <c r="C407" s="374"/>
      <c r="D407" s="374"/>
      <c r="E407" s="374"/>
      <c r="F407" s="374"/>
      <c r="G407" s="374"/>
      <c r="H407" s="374"/>
      <c r="I407" s="374"/>
      <c r="J407" s="374"/>
      <c r="K407" s="374"/>
      <c r="L407" s="374"/>
      <c r="M407" s="374"/>
      <c r="N407" s="374"/>
      <c r="O407" s="374"/>
      <c r="P407" s="374"/>
      <c r="Q407" s="374"/>
      <c r="R407" s="374"/>
      <c r="S407" s="374"/>
      <c r="T407" s="374"/>
    </row>
    <row r="408" spans="1:20" ht="13">
      <c r="A408" s="374"/>
      <c r="B408" s="374"/>
      <c r="C408" s="374"/>
      <c r="D408" s="374"/>
      <c r="E408" s="374"/>
      <c r="F408" s="374"/>
      <c r="G408" s="374"/>
      <c r="H408" s="374"/>
      <c r="I408" s="374"/>
      <c r="J408" s="374"/>
      <c r="K408" s="374"/>
      <c r="L408" s="374"/>
      <c r="M408" s="374"/>
      <c r="N408" s="374"/>
      <c r="O408" s="374"/>
      <c r="P408" s="374"/>
      <c r="Q408" s="374"/>
      <c r="R408" s="374"/>
      <c r="S408" s="374"/>
      <c r="T408" s="374"/>
    </row>
    <row r="409" spans="1:20" ht="13">
      <c r="A409" s="374"/>
      <c r="B409" s="374"/>
      <c r="C409" s="374"/>
      <c r="D409" s="374"/>
      <c r="E409" s="374"/>
      <c r="F409" s="374"/>
      <c r="G409" s="374"/>
      <c r="H409" s="374"/>
      <c r="I409" s="374"/>
      <c r="J409" s="374"/>
      <c r="K409" s="374"/>
      <c r="L409" s="374"/>
      <c r="M409" s="374"/>
      <c r="N409" s="374"/>
      <c r="O409" s="374"/>
      <c r="P409" s="374"/>
      <c r="Q409" s="374"/>
      <c r="R409" s="374"/>
      <c r="S409" s="374"/>
      <c r="T409" s="374"/>
    </row>
    <row r="410" spans="1:20" ht="13">
      <c r="A410" s="374"/>
      <c r="B410" s="374"/>
      <c r="C410" s="374"/>
      <c r="D410" s="374"/>
      <c r="E410" s="374"/>
      <c r="F410" s="374"/>
      <c r="G410" s="374"/>
      <c r="H410" s="374"/>
      <c r="I410" s="374"/>
      <c r="J410" s="374"/>
      <c r="K410" s="374"/>
      <c r="L410" s="374"/>
      <c r="M410" s="374"/>
      <c r="N410" s="374"/>
      <c r="O410" s="374"/>
      <c r="P410" s="374"/>
      <c r="Q410" s="374"/>
      <c r="R410" s="374"/>
      <c r="S410" s="374"/>
      <c r="T410" s="374"/>
    </row>
    <row r="411" spans="1:20" ht="13">
      <c r="A411" s="374"/>
      <c r="B411" s="374"/>
      <c r="C411" s="374"/>
      <c r="D411" s="374"/>
      <c r="E411" s="374"/>
      <c r="F411" s="374"/>
      <c r="G411" s="374"/>
      <c r="H411" s="374"/>
      <c r="I411" s="374"/>
      <c r="J411" s="374"/>
      <c r="K411" s="374"/>
      <c r="L411" s="374"/>
      <c r="M411" s="374"/>
      <c r="N411" s="374"/>
      <c r="O411" s="374"/>
      <c r="P411" s="374"/>
      <c r="Q411" s="374"/>
      <c r="R411" s="374"/>
      <c r="S411" s="374"/>
      <c r="T411" s="374"/>
    </row>
    <row r="412" spans="1:20" ht="13">
      <c r="A412" s="374"/>
      <c r="B412" s="374"/>
      <c r="C412" s="374"/>
      <c r="D412" s="374"/>
      <c r="E412" s="374"/>
      <c r="F412" s="374"/>
      <c r="G412" s="374"/>
      <c r="H412" s="374"/>
      <c r="I412" s="374"/>
      <c r="J412" s="374"/>
      <c r="K412" s="374"/>
      <c r="L412" s="374"/>
      <c r="M412" s="374"/>
      <c r="N412" s="374"/>
      <c r="O412" s="374"/>
      <c r="P412" s="374"/>
      <c r="Q412" s="374"/>
      <c r="R412" s="374"/>
      <c r="S412" s="374"/>
      <c r="T412" s="374"/>
    </row>
    <row r="413" spans="1:20" ht="13">
      <c r="A413" s="374"/>
      <c r="B413" s="374"/>
      <c r="C413" s="374"/>
      <c r="D413" s="374"/>
      <c r="E413" s="374"/>
      <c r="F413" s="374"/>
      <c r="G413" s="374"/>
      <c r="H413" s="374"/>
      <c r="I413" s="374"/>
      <c r="J413" s="374"/>
      <c r="K413" s="374"/>
      <c r="L413" s="374"/>
      <c r="M413" s="374"/>
      <c r="N413" s="374"/>
      <c r="O413" s="374"/>
      <c r="P413" s="374"/>
      <c r="Q413" s="374"/>
      <c r="R413" s="374"/>
      <c r="S413" s="374"/>
      <c r="T413" s="374"/>
    </row>
    <row r="414" spans="1:20" ht="13">
      <c r="A414" s="374"/>
      <c r="B414" s="374"/>
      <c r="C414" s="374"/>
      <c r="D414" s="374"/>
      <c r="E414" s="374"/>
      <c r="F414" s="374"/>
      <c r="G414" s="374"/>
      <c r="H414" s="374"/>
      <c r="I414" s="374"/>
      <c r="J414" s="374"/>
      <c r="K414" s="374"/>
      <c r="L414" s="374"/>
      <c r="M414" s="374"/>
      <c r="N414" s="374"/>
      <c r="O414" s="374"/>
      <c r="P414" s="374"/>
      <c r="Q414" s="374"/>
      <c r="R414" s="374"/>
      <c r="S414" s="374"/>
      <c r="T414" s="374"/>
    </row>
    <row r="415" spans="1:20" ht="13">
      <c r="A415" s="374"/>
      <c r="B415" s="374"/>
      <c r="C415" s="374"/>
      <c r="D415" s="374"/>
      <c r="E415" s="374"/>
      <c r="F415" s="374"/>
      <c r="G415" s="374"/>
      <c r="H415" s="374"/>
      <c r="I415" s="374"/>
      <c r="J415" s="374"/>
      <c r="K415" s="374"/>
      <c r="L415" s="374"/>
      <c r="M415" s="374"/>
      <c r="N415" s="374"/>
      <c r="O415" s="374"/>
      <c r="P415" s="374"/>
      <c r="Q415" s="374"/>
      <c r="R415" s="374"/>
      <c r="S415" s="374"/>
      <c r="T415" s="374"/>
    </row>
    <row r="416" spans="1:20" ht="13">
      <c r="A416" s="374"/>
      <c r="B416" s="374"/>
      <c r="C416" s="374"/>
      <c r="D416" s="374"/>
      <c r="E416" s="374"/>
      <c r="F416" s="374"/>
      <c r="G416" s="374"/>
      <c r="H416" s="374"/>
      <c r="I416" s="374"/>
      <c r="J416" s="374"/>
      <c r="K416" s="374"/>
      <c r="L416" s="374"/>
      <c r="M416" s="374"/>
      <c r="N416" s="374"/>
      <c r="O416" s="374"/>
      <c r="P416" s="374"/>
      <c r="Q416" s="374"/>
      <c r="R416" s="374"/>
      <c r="S416" s="374"/>
      <c r="T416" s="374"/>
    </row>
    <row r="417" spans="1:20" ht="13">
      <c r="A417" s="374"/>
      <c r="B417" s="374"/>
      <c r="C417" s="374"/>
      <c r="D417" s="374"/>
      <c r="E417" s="374"/>
      <c r="F417" s="374"/>
      <c r="G417" s="374"/>
      <c r="H417" s="374"/>
      <c r="I417" s="374"/>
      <c r="J417" s="374"/>
      <c r="K417" s="374"/>
      <c r="L417" s="374"/>
      <c r="M417" s="374"/>
      <c r="N417" s="374"/>
      <c r="O417" s="374"/>
      <c r="P417" s="374"/>
      <c r="Q417" s="374"/>
      <c r="R417" s="374"/>
      <c r="S417" s="374"/>
      <c r="T417" s="374"/>
    </row>
    <row r="418" spans="1:20" ht="13">
      <c r="A418" s="374"/>
      <c r="B418" s="374"/>
      <c r="C418" s="374"/>
      <c r="D418" s="374"/>
      <c r="E418" s="374"/>
      <c r="F418" s="374"/>
      <c r="G418" s="374"/>
      <c r="H418" s="374"/>
      <c r="I418" s="374"/>
      <c r="J418" s="374"/>
      <c r="K418" s="374"/>
      <c r="L418" s="374"/>
      <c r="M418" s="374"/>
      <c r="N418" s="374"/>
      <c r="O418" s="374"/>
      <c r="P418" s="374"/>
      <c r="Q418" s="374"/>
      <c r="R418" s="374"/>
      <c r="S418" s="374"/>
      <c r="T418" s="374"/>
    </row>
    <row r="419" spans="1:20" ht="13">
      <c r="A419" s="374"/>
      <c r="B419" s="374"/>
      <c r="C419" s="374"/>
      <c r="D419" s="374"/>
      <c r="E419" s="374"/>
      <c r="F419" s="374"/>
      <c r="G419" s="374"/>
      <c r="H419" s="374"/>
      <c r="I419" s="374"/>
      <c r="J419" s="374"/>
      <c r="K419" s="374"/>
      <c r="L419" s="374"/>
      <c r="M419" s="374"/>
      <c r="N419" s="374"/>
      <c r="O419" s="374"/>
      <c r="P419" s="374"/>
      <c r="Q419" s="374"/>
      <c r="R419" s="374"/>
      <c r="S419" s="374"/>
      <c r="T419" s="374"/>
    </row>
    <row r="420" spans="1:20" ht="13">
      <c r="A420" s="374"/>
      <c r="B420" s="374"/>
      <c r="C420" s="374"/>
      <c r="D420" s="374"/>
      <c r="E420" s="374"/>
      <c r="F420" s="374"/>
      <c r="G420" s="374"/>
      <c r="H420" s="374"/>
      <c r="I420" s="374"/>
      <c r="J420" s="374"/>
      <c r="K420" s="374"/>
      <c r="L420" s="374"/>
      <c r="M420" s="374"/>
      <c r="N420" s="374"/>
      <c r="O420" s="374"/>
      <c r="P420" s="374"/>
      <c r="Q420" s="374"/>
      <c r="R420" s="374"/>
      <c r="S420" s="374"/>
      <c r="T420" s="374"/>
    </row>
    <row r="421" spans="1:20" ht="13">
      <c r="A421" s="374"/>
      <c r="B421" s="374"/>
      <c r="C421" s="374"/>
      <c r="D421" s="374"/>
      <c r="E421" s="374"/>
      <c r="F421" s="374"/>
      <c r="G421" s="374"/>
      <c r="H421" s="374"/>
      <c r="I421" s="374"/>
      <c r="J421" s="374"/>
      <c r="K421" s="374"/>
      <c r="L421" s="374"/>
      <c r="M421" s="374"/>
      <c r="N421" s="374"/>
      <c r="O421" s="374"/>
      <c r="P421" s="374"/>
      <c r="Q421" s="374"/>
      <c r="R421" s="374"/>
      <c r="S421" s="374"/>
      <c r="T421" s="374"/>
    </row>
    <row r="422" spans="1:20" ht="13">
      <c r="A422" s="374"/>
      <c r="B422" s="374"/>
      <c r="C422" s="374"/>
      <c r="D422" s="374"/>
      <c r="E422" s="374"/>
      <c r="F422" s="374"/>
      <c r="G422" s="374"/>
      <c r="H422" s="374"/>
      <c r="I422" s="374"/>
      <c r="J422" s="374"/>
      <c r="K422" s="374"/>
      <c r="L422" s="374"/>
      <c r="M422" s="374"/>
      <c r="N422" s="374"/>
      <c r="O422" s="374"/>
      <c r="P422" s="374"/>
      <c r="Q422" s="374"/>
      <c r="R422" s="374"/>
      <c r="S422" s="374"/>
      <c r="T422" s="374"/>
    </row>
    <row r="423" spans="1:20" ht="13">
      <c r="A423" s="374"/>
      <c r="B423" s="374"/>
      <c r="C423" s="374"/>
      <c r="D423" s="374"/>
      <c r="E423" s="374"/>
      <c r="F423" s="374"/>
      <c r="G423" s="374"/>
      <c r="H423" s="374"/>
      <c r="I423" s="374"/>
      <c r="J423" s="374"/>
      <c r="K423" s="374"/>
      <c r="L423" s="374"/>
      <c r="M423" s="374"/>
      <c r="N423" s="374"/>
      <c r="O423" s="374"/>
      <c r="P423" s="374"/>
      <c r="Q423" s="374"/>
      <c r="R423" s="374"/>
      <c r="S423" s="374"/>
      <c r="T423" s="374"/>
    </row>
    <row r="424" spans="1:20" ht="13">
      <c r="A424" s="374"/>
      <c r="B424" s="374"/>
      <c r="C424" s="374"/>
      <c r="D424" s="374"/>
      <c r="E424" s="374"/>
      <c r="F424" s="374"/>
      <c r="G424" s="374"/>
      <c r="H424" s="374"/>
      <c r="I424" s="374"/>
      <c r="J424" s="374"/>
      <c r="K424" s="374"/>
      <c r="L424" s="374"/>
      <c r="M424" s="374"/>
      <c r="N424" s="374"/>
      <c r="O424" s="374"/>
      <c r="P424" s="374"/>
      <c r="Q424" s="374"/>
      <c r="R424" s="374"/>
      <c r="S424" s="374"/>
      <c r="T424" s="374"/>
    </row>
    <row r="425" spans="1:20" ht="13">
      <c r="A425" s="374"/>
      <c r="B425" s="374"/>
      <c r="C425" s="374"/>
      <c r="D425" s="374"/>
      <c r="E425" s="374"/>
      <c r="F425" s="374"/>
      <c r="G425" s="374"/>
      <c r="H425" s="374"/>
      <c r="I425" s="374"/>
      <c r="J425" s="374"/>
      <c r="K425" s="374"/>
      <c r="L425" s="374"/>
      <c r="M425" s="374"/>
      <c r="N425" s="374"/>
      <c r="O425" s="374"/>
      <c r="P425" s="374"/>
      <c r="Q425" s="374"/>
      <c r="R425" s="374"/>
      <c r="S425" s="374"/>
      <c r="T425" s="374"/>
    </row>
    <row r="426" spans="1:20" ht="13">
      <c r="A426" s="374"/>
      <c r="B426" s="374"/>
      <c r="C426" s="374"/>
      <c r="D426" s="374"/>
      <c r="E426" s="374"/>
      <c r="F426" s="374"/>
      <c r="G426" s="374"/>
      <c r="H426" s="374"/>
      <c r="I426" s="374"/>
      <c r="J426" s="374"/>
      <c r="K426" s="374"/>
      <c r="L426" s="374"/>
      <c r="M426" s="374"/>
      <c r="N426" s="374"/>
      <c r="O426" s="374"/>
      <c r="P426" s="374"/>
      <c r="Q426" s="374"/>
      <c r="R426" s="374"/>
      <c r="S426" s="374"/>
      <c r="T426" s="374"/>
    </row>
    <row r="427" spans="1:20" ht="13">
      <c r="A427" s="374"/>
      <c r="B427" s="374"/>
      <c r="C427" s="374"/>
      <c r="D427" s="374"/>
      <c r="E427" s="374"/>
      <c r="F427" s="374"/>
      <c r="G427" s="374"/>
      <c r="H427" s="374"/>
      <c r="I427" s="374"/>
      <c r="J427" s="374"/>
      <c r="K427" s="374"/>
      <c r="L427" s="374"/>
      <c r="M427" s="374"/>
      <c r="N427" s="374"/>
      <c r="O427" s="374"/>
      <c r="P427" s="374"/>
      <c r="Q427" s="374"/>
      <c r="R427" s="374"/>
      <c r="S427" s="374"/>
      <c r="T427" s="374"/>
    </row>
    <row r="428" spans="1:20" ht="13">
      <c r="A428" s="374"/>
      <c r="B428" s="374"/>
      <c r="C428" s="374"/>
      <c r="D428" s="374"/>
      <c r="E428" s="374"/>
      <c r="F428" s="374"/>
      <c r="G428" s="374"/>
      <c r="H428" s="374"/>
      <c r="I428" s="374"/>
      <c r="J428" s="374"/>
      <c r="K428" s="374"/>
      <c r="L428" s="374"/>
      <c r="M428" s="374"/>
      <c r="N428" s="374"/>
      <c r="O428" s="374"/>
      <c r="P428" s="374"/>
      <c r="Q428" s="374"/>
      <c r="R428" s="374"/>
      <c r="S428" s="374"/>
      <c r="T428" s="374"/>
    </row>
    <row r="429" spans="1:20" ht="13">
      <c r="A429" s="374"/>
      <c r="B429" s="374"/>
      <c r="C429" s="374"/>
      <c r="D429" s="374"/>
      <c r="E429" s="374"/>
      <c r="F429" s="374"/>
      <c r="G429" s="374"/>
      <c r="H429" s="374"/>
      <c r="I429" s="374"/>
      <c r="J429" s="374"/>
      <c r="K429" s="374"/>
      <c r="L429" s="374"/>
      <c r="M429" s="374"/>
      <c r="N429" s="374"/>
      <c r="O429" s="374"/>
      <c r="P429" s="374"/>
      <c r="Q429" s="374"/>
      <c r="R429" s="374"/>
      <c r="S429" s="374"/>
      <c r="T429" s="374"/>
    </row>
    <row r="430" spans="1:20" ht="13">
      <c r="A430" s="374"/>
      <c r="B430" s="374"/>
      <c r="C430" s="374"/>
      <c r="D430" s="374"/>
      <c r="E430" s="374"/>
      <c r="F430" s="374"/>
      <c r="G430" s="374"/>
      <c r="H430" s="374"/>
      <c r="I430" s="374"/>
      <c r="J430" s="374"/>
      <c r="K430" s="374"/>
      <c r="L430" s="374"/>
      <c r="M430" s="374"/>
      <c r="N430" s="374"/>
      <c r="O430" s="374"/>
      <c r="P430" s="374"/>
      <c r="Q430" s="374"/>
      <c r="R430" s="374"/>
      <c r="S430" s="374"/>
      <c r="T430" s="374"/>
    </row>
    <row r="431" spans="1:20" ht="13">
      <c r="A431" s="374"/>
      <c r="B431" s="374"/>
      <c r="C431" s="374"/>
      <c r="D431" s="374"/>
      <c r="E431" s="374"/>
      <c r="F431" s="374"/>
      <c r="G431" s="374"/>
      <c r="H431" s="374"/>
      <c r="I431" s="374"/>
      <c r="J431" s="374"/>
      <c r="K431" s="374"/>
      <c r="L431" s="374"/>
      <c r="M431" s="374"/>
      <c r="N431" s="374"/>
      <c r="O431" s="374"/>
      <c r="P431" s="374"/>
      <c r="Q431" s="374"/>
      <c r="R431" s="374"/>
      <c r="S431" s="374"/>
      <c r="T431" s="374"/>
    </row>
    <row r="432" spans="1:20" ht="13">
      <c r="A432" s="374"/>
      <c r="B432" s="374"/>
      <c r="C432" s="374"/>
      <c r="D432" s="374"/>
      <c r="E432" s="374"/>
      <c r="F432" s="374"/>
      <c r="G432" s="374"/>
      <c r="H432" s="374"/>
      <c r="I432" s="374"/>
      <c r="J432" s="374"/>
      <c r="K432" s="374"/>
      <c r="L432" s="374"/>
      <c r="M432" s="374"/>
      <c r="N432" s="374"/>
      <c r="O432" s="374"/>
      <c r="P432" s="374"/>
      <c r="Q432" s="374"/>
      <c r="R432" s="374"/>
      <c r="S432" s="374"/>
      <c r="T432" s="374"/>
    </row>
    <row r="433" spans="1:20" ht="13">
      <c r="A433" s="374"/>
      <c r="B433" s="374"/>
      <c r="C433" s="374"/>
      <c r="D433" s="374"/>
      <c r="E433" s="374"/>
      <c r="F433" s="374"/>
      <c r="G433" s="374"/>
      <c r="H433" s="374"/>
      <c r="I433" s="374"/>
      <c r="J433" s="374"/>
      <c r="K433" s="374"/>
      <c r="L433" s="374"/>
      <c r="M433" s="374"/>
      <c r="N433" s="374"/>
      <c r="O433" s="374"/>
      <c r="P433" s="374"/>
      <c r="Q433" s="374"/>
      <c r="R433" s="374"/>
      <c r="S433" s="374"/>
      <c r="T433" s="374"/>
    </row>
    <row r="434" spans="1:20" ht="13">
      <c r="A434" s="374"/>
      <c r="B434" s="374"/>
      <c r="C434" s="374"/>
      <c r="D434" s="374"/>
      <c r="E434" s="374"/>
      <c r="F434" s="374"/>
      <c r="G434" s="374"/>
      <c r="H434" s="374"/>
      <c r="I434" s="374"/>
      <c r="J434" s="374"/>
      <c r="K434" s="374"/>
      <c r="L434" s="374"/>
      <c r="M434" s="374"/>
      <c r="N434" s="374"/>
      <c r="O434" s="374"/>
      <c r="P434" s="374"/>
      <c r="Q434" s="374"/>
      <c r="R434" s="374"/>
      <c r="S434" s="374"/>
      <c r="T434" s="374"/>
    </row>
    <row r="435" spans="1:20" ht="13">
      <c r="A435" s="374"/>
      <c r="B435" s="374"/>
      <c r="C435" s="374"/>
      <c r="D435" s="374"/>
      <c r="E435" s="374"/>
      <c r="F435" s="374"/>
      <c r="G435" s="374"/>
      <c r="H435" s="374"/>
      <c r="I435" s="374"/>
      <c r="J435" s="374"/>
      <c r="K435" s="374"/>
      <c r="L435" s="374"/>
      <c r="M435" s="374"/>
      <c r="N435" s="374"/>
      <c r="O435" s="374"/>
      <c r="P435" s="374"/>
      <c r="Q435" s="374"/>
      <c r="R435" s="374"/>
      <c r="S435" s="374"/>
      <c r="T435" s="374"/>
    </row>
    <row r="436" spans="1:20" ht="13">
      <c r="A436" s="374"/>
      <c r="B436" s="374"/>
      <c r="C436" s="374"/>
      <c r="D436" s="374"/>
      <c r="E436" s="374"/>
      <c r="F436" s="374"/>
      <c r="G436" s="374"/>
      <c r="H436" s="374"/>
      <c r="I436" s="374"/>
      <c r="J436" s="374"/>
      <c r="K436" s="374"/>
      <c r="L436" s="374"/>
      <c r="M436" s="374"/>
      <c r="N436" s="374"/>
      <c r="O436" s="374"/>
      <c r="P436" s="374"/>
      <c r="Q436" s="374"/>
      <c r="R436" s="374"/>
      <c r="S436" s="374"/>
      <c r="T436" s="374"/>
    </row>
    <row r="437" spans="1:20" ht="13">
      <c r="A437" s="374"/>
      <c r="B437" s="374"/>
      <c r="C437" s="374"/>
      <c r="D437" s="374"/>
      <c r="E437" s="374"/>
      <c r="F437" s="374"/>
      <c r="G437" s="374"/>
      <c r="H437" s="374"/>
      <c r="I437" s="374"/>
      <c r="J437" s="374"/>
      <c r="K437" s="374"/>
      <c r="L437" s="374"/>
      <c r="M437" s="374"/>
      <c r="N437" s="374"/>
      <c r="O437" s="374"/>
      <c r="P437" s="374"/>
      <c r="Q437" s="374"/>
      <c r="R437" s="374"/>
      <c r="S437" s="374"/>
      <c r="T437" s="374"/>
    </row>
    <row r="438" spans="1:20" ht="13">
      <c r="A438" s="374"/>
      <c r="B438" s="374"/>
      <c r="C438" s="374"/>
      <c r="D438" s="374"/>
      <c r="E438" s="374"/>
      <c r="F438" s="374"/>
      <c r="G438" s="374"/>
      <c r="H438" s="374"/>
      <c r="I438" s="374"/>
      <c r="J438" s="374"/>
      <c r="K438" s="374"/>
      <c r="L438" s="374"/>
      <c r="M438" s="374"/>
      <c r="N438" s="374"/>
      <c r="O438" s="374"/>
      <c r="P438" s="374"/>
      <c r="Q438" s="374"/>
      <c r="R438" s="374"/>
      <c r="S438" s="374"/>
      <c r="T438" s="374"/>
    </row>
    <row r="439" spans="1:20" ht="13">
      <c r="A439" s="374"/>
      <c r="B439" s="374"/>
      <c r="C439" s="374"/>
      <c r="D439" s="374"/>
      <c r="E439" s="374"/>
      <c r="F439" s="374"/>
      <c r="G439" s="374"/>
      <c r="H439" s="374"/>
      <c r="I439" s="374"/>
      <c r="J439" s="374"/>
      <c r="K439" s="374"/>
      <c r="L439" s="374"/>
      <c r="M439" s="374"/>
      <c r="N439" s="374"/>
      <c r="O439" s="374"/>
      <c r="P439" s="374"/>
      <c r="Q439" s="374"/>
      <c r="R439" s="374"/>
      <c r="S439" s="374"/>
      <c r="T439" s="374"/>
    </row>
    <row r="440" spans="1:20" ht="13">
      <c r="A440" s="374"/>
      <c r="B440" s="374"/>
      <c r="C440" s="374"/>
      <c r="D440" s="374"/>
      <c r="E440" s="374"/>
      <c r="F440" s="374"/>
      <c r="G440" s="374"/>
      <c r="H440" s="374"/>
      <c r="I440" s="374"/>
      <c r="J440" s="374"/>
      <c r="K440" s="374"/>
      <c r="L440" s="374"/>
      <c r="M440" s="374"/>
      <c r="N440" s="374"/>
      <c r="O440" s="374"/>
      <c r="P440" s="374"/>
      <c r="Q440" s="374"/>
      <c r="R440" s="374"/>
      <c r="S440" s="374"/>
      <c r="T440" s="374"/>
    </row>
    <row r="441" spans="1:20" ht="13">
      <c r="A441" s="374"/>
      <c r="B441" s="374"/>
      <c r="C441" s="374"/>
      <c r="D441" s="374"/>
      <c r="E441" s="374"/>
      <c r="F441" s="374"/>
      <c r="G441" s="374"/>
      <c r="H441" s="374"/>
      <c r="I441" s="374"/>
      <c r="J441" s="374"/>
      <c r="K441" s="374"/>
      <c r="L441" s="374"/>
      <c r="M441" s="374"/>
      <c r="N441" s="374"/>
      <c r="O441" s="374"/>
      <c r="P441" s="374"/>
      <c r="Q441" s="374"/>
      <c r="R441" s="374"/>
      <c r="S441" s="374"/>
      <c r="T441" s="374"/>
    </row>
    <row r="442" spans="1:20" ht="13">
      <c r="A442" s="374"/>
      <c r="B442" s="374"/>
      <c r="C442" s="374"/>
      <c r="D442" s="374"/>
      <c r="E442" s="374"/>
      <c r="F442" s="374"/>
      <c r="G442" s="374"/>
      <c r="H442" s="374"/>
      <c r="I442" s="374"/>
      <c r="J442" s="374"/>
      <c r="K442" s="374"/>
      <c r="L442" s="374"/>
      <c r="M442" s="374"/>
      <c r="N442" s="374"/>
      <c r="O442" s="374"/>
      <c r="P442" s="374"/>
      <c r="Q442" s="374"/>
      <c r="R442" s="374"/>
      <c r="S442" s="374"/>
      <c r="T442" s="374"/>
    </row>
    <row r="443" spans="1:20" ht="13">
      <c r="A443" s="374"/>
      <c r="B443" s="374"/>
      <c r="C443" s="374"/>
      <c r="D443" s="374"/>
      <c r="E443" s="374"/>
      <c r="F443" s="374"/>
      <c r="G443" s="374"/>
      <c r="H443" s="374"/>
      <c r="I443" s="374"/>
      <c r="J443" s="374"/>
      <c r="K443" s="374"/>
      <c r="L443" s="374"/>
      <c r="M443" s="374"/>
      <c r="N443" s="374"/>
      <c r="O443" s="374"/>
      <c r="P443" s="374"/>
      <c r="Q443" s="374"/>
      <c r="R443" s="374"/>
      <c r="S443" s="374"/>
      <c r="T443" s="374"/>
    </row>
    <row r="444" spans="1:20" ht="13">
      <c r="A444" s="374"/>
      <c r="B444" s="374"/>
      <c r="C444" s="374"/>
      <c r="D444" s="374"/>
      <c r="E444" s="374"/>
      <c r="F444" s="374"/>
      <c r="G444" s="374"/>
      <c r="H444" s="374"/>
      <c r="I444" s="374"/>
      <c r="J444" s="374"/>
      <c r="K444" s="374"/>
      <c r="L444" s="374"/>
      <c r="M444" s="374"/>
      <c r="N444" s="374"/>
      <c r="O444" s="374"/>
      <c r="P444" s="374"/>
      <c r="Q444" s="374"/>
      <c r="R444" s="374"/>
      <c r="S444" s="374"/>
      <c r="T444" s="374"/>
    </row>
    <row r="445" spans="1:20" ht="13">
      <c r="A445" s="374"/>
      <c r="B445" s="374"/>
      <c r="C445" s="374"/>
      <c r="D445" s="374"/>
      <c r="E445" s="374"/>
      <c r="F445" s="374"/>
      <c r="G445" s="374"/>
      <c r="H445" s="374"/>
      <c r="I445" s="374"/>
      <c r="J445" s="374"/>
      <c r="K445" s="374"/>
      <c r="L445" s="374"/>
      <c r="M445" s="374"/>
      <c r="N445" s="374"/>
      <c r="O445" s="374"/>
      <c r="P445" s="374"/>
      <c r="Q445" s="374"/>
      <c r="R445" s="374"/>
      <c r="S445" s="374"/>
      <c r="T445" s="374"/>
    </row>
    <row r="446" spans="1:20" ht="13">
      <c r="A446" s="374"/>
      <c r="B446" s="374"/>
      <c r="C446" s="374"/>
      <c r="D446" s="374"/>
      <c r="E446" s="374"/>
      <c r="F446" s="374"/>
      <c r="G446" s="374"/>
      <c r="H446" s="374"/>
      <c r="I446" s="374"/>
      <c r="J446" s="374"/>
      <c r="K446" s="374"/>
      <c r="L446" s="374"/>
      <c r="M446" s="374"/>
      <c r="N446" s="374"/>
      <c r="O446" s="374"/>
      <c r="P446" s="374"/>
      <c r="Q446" s="374"/>
      <c r="R446" s="374"/>
      <c r="S446" s="374"/>
      <c r="T446" s="374"/>
    </row>
    <row r="447" spans="1:20" ht="13">
      <c r="A447" s="374"/>
      <c r="B447" s="374"/>
      <c r="C447" s="374"/>
      <c r="D447" s="374"/>
      <c r="E447" s="374"/>
      <c r="F447" s="374"/>
      <c r="G447" s="374"/>
      <c r="H447" s="374"/>
      <c r="I447" s="374"/>
      <c r="J447" s="374"/>
      <c r="K447" s="374"/>
      <c r="L447" s="374"/>
      <c r="M447" s="374"/>
      <c r="N447" s="374"/>
      <c r="O447" s="374"/>
      <c r="P447" s="374"/>
      <c r="Q447" s="374"/>
      <c r="R447" s="374"/>
      <c r="S447" s="374"/>
      <c r="T447" s="374"/>
    </row>
    <row r="448" spans="1:20" ht="13">
      <c r="A448" s="374"/>
      <c r="B448" s="374"/>
      <c r="C448" s="374"/>
      <c r="D448" s="374"/>
      <c r="E448" s="374"/>
      <c r="F448" s="374"/>
      <c r="G448" s="374"/>
      <c r="H448" s="374"/>
      <c r="I448" s="374"/>
      <c r="J448" s="374"/>
      <c r="K448" s="374"/>
      <c r="L448" s="374"/>
      <c r="M448" s="374"/>
      <c r="N448" s="374"/>
      <c r="O448" s="374"/>
      <c r="P448" s="374"/>
      <c r="Q448" s="374"/>
      <c r="R448" s="374"/>
      <c r="S448" s="374"/>
      <c r="T448" s="374"/>
    </row>
    <row r="449" spans="1:20" ht="13">
      <c r="A449" s="374"/>
      <c r="B449" s="374"/>
      <c r="C449" s="374"/>
      <c r="D449" s="374"/>
      <c r="E449" s="374"/>
      <c r="F449" s="374"/>
      <c r="G449" s="374"/>
      <c r="H449" s="374"/>
      <c r="I449" s="374"/>
      <c r="J449" s="374"/>
      <c r="K449" s="374"/>
      <c r="L449" s="374"/>
      <c r="M449" s="374"/>
      <c r="N449" s="374"/>
      <c r="O449" s="374"/>
      <c r="P449" s="374"/>
      <c r="Q449" s="374"/>
      <c r="R449" s="374"/>
      <c r="S449" s="374"/>
      <c r="T449" s="374"/>
    </row>
    <row r="450" spans="1:20" ht="13">
      <c r="A450" s="374"/>
      <c r="B450" s="374"/>
      <c r="C450" s="374"/>
      <c r="D450" s="374"/>
      <c r="E450" s="374"/>
      <c r="F450" s="374"/>
      <c r="G450" s="374"/>
      <c r="H450" s="374"/>
      <c r="I450" s="374"/>
      <c r="J450" s="374"/>
      <c r="K450" s="374"/>
      <c r="L450" s="374"/>
      <c r="M450" s="374"/>
      <c r="N450" s="374"/>
      <c r="O450" s="374"/>
      <c r="P450" s="374"/>
      <c r="Q450" s="374"/>
      <c r="R450" s="374"/>
      <c r="S450" s="374"/>
      <c r="T450" s="374"/>
    </row>
    <row r="451" spans="1:20" ht="13">
      <c r="A451" s="374"/>
      <c r="B451" s="374"/>
      <c r="C451" s="374"/>
      <c r="D451" s="374"/>
      <c r="E451" s="374"/>
      <c r="F451" s="374"/>
      <c r="G451" s="374"/>
      <c r="H451" s="374"/>
      <c r="I451" s="374"/>
      <c r="J451" s="374"/>
      <c r="K451" s="374"/>
      <c r="L451" s="374"/>
      <c r="M451" s="374"/>
      <c r="N451" s="374"/>
      <c r="O451" s="374"/>
      <c r="P451" s="374"/>
      <c r="Q451" s="374"/>
      <c r="R451" s="374"/>
      <c r="S451" s="374"/>
      <c r="T451" s="374"/>
    </row>
    <row r="452" spans="1:20" ht="13">
      <c r="A452" s="374"/>
      <c r="B452" s="374"/>
      <c r="C452" s="374"/>
      <c r="D452" s="374"/>
      <c r="E452" s="374"/>
      <c r="F452" s="374"/>
      <c r="G452" s="374"/>
      <c r="H452" s="374"/>
      <c r="I452" s="374"/>
      <c r="J452" s="374"/>
      <c r="K452" s="374"/>
      <c r="L452" s="374"/>
      <c r="M452" s="374"/>
      <c r="N452" s="374"/>
      <c r="O452" s="374"/>
      <c r="P452" s="374"/>
      <c r="Q452" s="374"/>
      <c r="R452" s="374"/>
      <c r="S452" s="374"/>
      <c r="T452" s="374"/>
    </row>
    <row r="453" spans="1:20" ht="13">
      <c r="A453" s="374"/>
      <c r="B453" s="374"/>
      <c r="C453" s="374"/>
      <c r="D453" s="374"/>
      <c r="E453" s="374"/>
      <c r="F453" s="374"/>
      <c r="G453" s="374"/>
      <c r="H453" s="374"/>
      <c r="I453" s="374"/>
      <c r="J453" s="374"/>
      <c r="K453" s="374"/>
      <c r="L453" s="374"/>
      <c r="M453" s="374"/>
      <c r="N453" s="374"/>
      <c r="O453" s="374"/>
      <c r="P453" s="374"/>
      <c r="Q453" s="374"/>
      <c r="R453" s="374"/>
      <c r="S453" s="374"/>
      <c r="T453" s="374"/>
    </row>
    <row r="454" spans="1:20" ht="13">
      <c r="A454" s="374"/>
      <c r="B454" s="374"/>
      <c r="C454" s="374"/>
      <c r="D454" s="374"/>
      <c r="E454" s="374"/>
      <c r="F454" s="374"/>
      <c r="G454" s="374"/>
      <c r="H454" s="374"/>
      <c r="I454" s="374"/>
      <c r="J454" s="374"/>
      <c r="K454" s="374"/>
      <c r="L454" s="374"/>
      <c r="M454" s="374"/>
      <c r="N454" s="374"/>
      <c r="O454" s="374"/>
      <c r="P454" s="374"/>
      <c r="Q454" s="374"/>
      <c r="R454" s="374"/>
      <c r="S454" s="374"/>
      <c r="T454" s="374"/>
    </row>
    <row r="455" spans="1:20" ht="13">
      <c r="A455" s="374"/>
      <c r="B455" s="374"/>
      <c r="C455" s="374"/>
      <c r="D455" s="374"/>
      <c r="E455" s="374"/>
      <c r="F455" s="374"/>
      <c r="G455" s="374"/>
      <c r="H455" s="374"/>
      <c r="I455" s="374"/>
      <c r="J455" s="374"/>
      <c r="K455" s="374"/>
      <c r="L455" s="374"/>
      <c r="M455" s="374"/>
      <c r="N455" s="374"/>
      <c r="O455" s="374"/>
      <c r="P455" s="374"/>
      <c r="Q455" s="374"/>
      <c r="R455" s="374"/>
      <c r="S455" s="374"/>
      <c r="T455" s="374"/>
    </row>
    <row r="456" spans="1:20" ht="13">
      <c r="A456" s="374"/>
      <c r="B456" s="374"/>
      <c r="C456" s="374"/>
      <c r="D456" s="374"/>
      <c r="E456" s="374"/>
      <c r="F456" s="374"/>
      <c r="G456" s="374"/>
      <c r="H456" s="374"/>
      <c r="I456" s="374"/>
      <c r="J456" s="374"/>
      <c r="K456" s="374"/>
      <c r="L456" s="374"/>
      <c r="M456" s="374"/>
      <c r="N456" s="374"/>
      <c r="O456" s="374"/>
      <c r="P456" s="374"/>
      <c r="Q456" s="374"/>
      <c r="R456" s="374"/>
      <c r="S456" s="374"/>
      <c r="T456" s="374"/>
    </row>
    <row r="457" spans="1:20" ht="13">
      <c r="A457" s="374"/>
      <c r="B457" s="374"/>
      <c r="C457" s="374"/>
      <c r="D457" s="374"/>
      <c r="E457" s="374"/>
      <c r="F457" s="374"/>
      <c r="G457" s="374"/>
      <c r="H457" s="374"/>
      <c r="I457" s="374"/>
      <c r="J457" s="374"/>
      <c r="K457" s="374"/>
      <c r="L457" s="374"/>
      <c r="M457" s="374"/>
      <c r="N457" s="374"/>
      <c r="O457" s="374"/>
      <c r="P457" s="374"/>
      <c r="Q457" s="374"/>
      <c r="R457" s="374"/>
      <c r="S457" s="374"/>
      <c r="T457" s="374"/>
    </row>
    <row r="458" spans="1:20" ht="13">
      <c r="A458" s="374"/>
      <c r="B458" s="374"/>
      <c r="C458" s="374"/>
      <c r="D458" s="374"/>
      <c r="E458" s="374"/>
      <c r="F458" s="374"/>
      <c r="G458" s="374"/>
      <c r="H458" s="374"/>
      <c r="I458" s="374"/>
      <c r="J458" s="374"/>
      <c r="K458" s="374"/>
      <c r="L458" s="374"/>
      <c r="M458" s="374"/>
      <c r="N458" s="374"/>
      <c r="O458" s="374"/>
      <c r="P458" s="374"/>
      <c r="Q458" s="374"/>
      <c r="R458" s="374"/>
      <c r="S458" s="374"/>
      <c r="T458" s="374"/>
    </row>
    <row r="459" spans="1:20" ht="13">
      <c r="A459" s="374"/>
      <c r="B459" s="374"/>
      <c r="C459" s="374"/>
      <c r="D459" s="374"/>
      <c r="E459" s="374"/>
      <c r="F459" s="374"/>
      <c r="G459" s="374"/>
      <c r="H459" s="374"/>
      <c r="I459" s="374"/>
      <c r="J459" s="374"/>
      <c r="K459" s="374"/>
      <c r="L459" s="374"/>
      <c r="M459" s="374"/>
      <c r="N459" s="374"/>
      <c r="O459" s="374"/>
      <c r="P459" s="374"/>
      <c r="Q459" s="374"/>
      <c r="R459" s="374"/>
      <c r="S459" s="374"/>
      <c r="T459" s="374"/>
    </row>
    <row r="460" spans="1:20" ht="13">
      <c r="A460" s="374"/>
      <c r="B460" s="374"/>
      <c r="C460" s="374"/>
      <c r="D460" s="374"/>
      <c r="E460" s="374"/>
      <c r="F460" s="374"/>
      <c r="G460" s="374"/>
      <c r="H460" s="374"/>
      <c r="I460" s="374"/>
      <c r="J460" s="374"/>
      <c r="K460" s="374"/>
      <c r="L460" s="374"/>
      <c r="M460" s="374"/>
      <c r="N460" s="374"/>
      <c r="O460" s="374"/>
      <c r="P460" s="374"/>
      <c r="Q460" s="374"/>
      <c r="R460" s="374"/>
      <c r="S460" s="374"/>
      <c r="T460" s="374"/>
    </row>
    <row r="461" spans="1:20" ht="13">
      <c r="A461" s="374"/>
      <c r="B461" s="374"/>
      <c r="C461" s="374"/>
      <c r="D461" s="374"/>
      <c r="E461" s="374"/>
      <c r="F461" s="374"/>
      <c r="G461" s="374"/>
      <c r="H461" s="374"/>
      <c r="I461" s="374"/>
      <c r="J461" s="374"/>
      <c r="K461" s="374"/>
      <c r="L461" s="374"/>
      <c r="M461" s="374"/>
      <c r="N461" s="374"/>
      <c r="O461" s="374"/>
      <c r="P461" s="374"/>
      <c r="Q461" s="374"/>
      <c r="R461" s="374"/>
      <c r="S461" s="374"/>
      <c r="T461" s="374"/>
    </row>
    <row r="462" spans="1:20" ht="13">
      <c r="A462" s="374"/>
      <c r="B462" s="374"/>
      <c r="C462" s="374"/>
      <c r="D462" s="374"/>
      <c r="E462" s="374"/>
      <c r="F462" s="374"/>
      <c r="G462" s="374"/>
      <c r="H462" s="374"/>
      <c r="I462" s="374"/>
      <c r="J462" s="374"/>
      <c r="K462" s="374"/>
      <c r="L462" s="374"/>
      <c r="M462" s="374"/>
      <c r="N462" s="374"/>
      <c r="O462" s="374"/>
      <c r="P462" s="374"/>
      <c r="Q462" s="374"/>
      <c r="R462" s="374"/>
      <c r="S462" s="374"/>
      <c r="T462" s="374"/>
    </row>
    <row r="463" spans="1:20" ht="13">
      <c r="A463" s="374"/>
      <c r="B463" s="374"/>
      <c r="C463" s="374"/>
      <c r="D463" s="374"/>
      <c r="E463" s="374"/>
      <c r="F463" s="374"/>
      <c r="G463" s="374"/>
      <c r="H463" s="374"/>
      <c r="I463" s="374"/>
      <c r="J463" s="374"/>
      <c r="K463" s="374"/>
      <c r="L463" s="374"/>
      <c r="M463" s="374"/>
      <c r="N463" s="374"/>
      <c r="O463" s="374"/>
      <c r="P463" s="374"/>
      <c r="Q463" s="374"/>
      <c r="R463" s="374"/>
      <c r="S463" s="374"/>
      <c r="T463" s="374"/>
    </row>
    <row r="464" spans="1:20" ht="13">
      <c r="A464" s="374"/>
      <c r="B464" s="374"/>
      <c r="C464" s="374"/>
      <c r="D464" s="374"/>
      <c r="E464" s="374"/>
      <c r="F464" s="374"/>
      <c r="G464" s="374"/>
      <c r="H464" s="374"/>
      <c r="I464" s="374"/>
      <c r="J464" s="374"/>
      <c r="K464" s="374"/>
      <c r="L464" s="374"/>
      <c r="M464" s="374"/>
      <c r="N464" s="374"/>
      <c r="O464" s="374"/>
      <c r="P464" s="374"/>
      <c r="Q464" s="374"/>
      <c r="R464" s="374"/>
      <c r="S464" s="374"/>
      <c r="T464" s="374"/>
    </row>
    <row r="465" spans="1:20" ht="13">
      <c r="A465" s="374"/>
      <c r="B465" s="374"/>
      <c r="C465" s="374"/>
      <c r="D465" s="374"/>
      <c r="E465" s="374"/>
      <c r="F465" s="374"/>
      <c r="G465" s="374"/>
      <c r="H465" s="374"/>
      <c r="I465" s="374"/>
      <c r="J465" s="374"/>
      <c r="K465" s="374"/>
      <c r="L465" s="374"/>
      <c r="M465" s="374"/>
      <c r="N465" s="374"/>
      <c r="O465" s="374"/>
      <c r="P465" s="374"/>
      <c r="Q465" s="374"/>
      <c r="R465" s="374"/>
      <c r="S465" s="374"/>
      <c r="T465" s="374"/>
    </row>
    <row r="466" spans="1:20" ht="13">
      <c r="A466" s="374"/>
      <c r="B466" s="374"/>
      <c r="C466" s="374"/>
      <c r="D466" s="374"/>
      <c r="E466" s="374"/>
      <c r="F466" s="374"/>
      <c r="G466" s="374"/>
      <c r="H466" s="374"/>
      <c r="I466" s="374"/>
      <c r="J466" s="374"/>
      <c r="K466" s="374"/>
      <c r="L466" s="374"/>
      <c r="M466" s="374"/>
      <c r="N466" s="374"/>
      <c r="O466" s="374"/>
      <c r="P466" s="374"/>
      <c r="Q466" s="374"/>
      <c r="R466" s="374"/>
      <c r="S466" s="374"/>
      <c r="T466" s="374"/>
    </row>
    <row r="467" spans="1:20" ht="13">
      <c r="A467" s="374"/>
      <c r="B467" s="374"/>
      <c r="C467" s="374"/>
      <c r="D467" s="374"/>
      <c r="E467" s="374"/>
      <c r="F467" s="374"/>
      <c r="G467" s="374"/>
      <c r="H467" s="374"/>
      <c r="I467" s="374"/>
      <c r="J467" s="374"/>
      <c r="K467" s="374"/>
      <c r="L467" s="374"/>
      <c r="M467" s="374"/>
      <c r="N467" s="374"/>
      <c r="O467" s="374"/>
      <c r="P467" s="374"/>
      <c r="Q467" s="374"/>
      <c r="R467" s="374"/>
      <c r="S467" s="374"/>
      <c r="T467" s="374"/>
    </row>
    <row r="468" spans="1:20" ht="13">
      <c r="A468" s="374"/>
      <c r="B468" s="374"/>
      <c r="C468" s="374"/>
      <c r="D468" s="374"/>
      <c r="E468" s="374"/>
      <c r="F468" s="374"/>
      <c r="G468" s="374"/>
      <c r="H468" s="374"/>
      <c r="I468" s="374"/>
      <c r="J468" s="374"/>
      <c r="K468" s="374"/>
      <c r="L468" s="374"/>
      <c r="M468" s="374"/>
      <c r="N468" s="374"/>
      <c r="O468" s="374"/>
      <c r="P468" s="374"/>
      <c r="Q468" s="374"/>
      <c r="R468" s="374"/>
      <c r="S468" s="374"/>
      <c r="T468" s="374"/>
    </row>
    <row r="469" spans="1:20" ht="13">
      <c r="A469" s="374"/>
      <c r="B469" s="374"/>
      <c r="C469" s="374"/>
      <c r="D469" s="374"/>
      <c r="E469" s="374"/>
      <c r="F469" s="374"/>
      <c r="G469" s="374"/>
      <c r="H469" s="374"/>
      <c r="I469" s="374"/>
      <c r="J469" s="374"/>
      <c r="K469" s="374"/>
      <c r="L469" s="374"/>
      <c r="M469" s="374"/>
      <c r="N469" s="374"/>
      <c r="O469" s="374"/>
      <c r="P469" s="374"/>
      <c r="Q469" s="374"/>
      <c r="R469" s="374"/>
      <c r="S469" s="374"/>
      <c r="T469" s="374"/>
    </row>
    <row r="470" spans="1:20" ht="13">
      <c r="A470" s="374"/>
      <c r="B470" s="374"/>
      <c r="C470" s="374"/>
      <c r="D470" s="374"/>
      <c r="E470" s="374"/>
      <c r="F470" s="374"/>
      <c r="G470" s="374"/>
      <c r="H470" s="374"/>
      <c r="I470" s="374"/>
      <c r="J470" s="374"/>
      <c r="K470" s="374"/>
      <c r="L470" s="374"/>
      <c r="M470" s="374"/>
      <c r="N470" s="374"/>
      <c r="O470" s="374"/>
      <c r="P470" s="374"/>
      <c r="Q470" s="374"/>
      <c r="R470" s="374"/>
      <c r="S470" s="374"/>
      <c r="T470" s="374"/>
    </row>
    <row r="471" spans="1:20" ht="13">
      <c r="A471" s="374"/>
      <c r="B471" s="374"/>
      <c r="C471" s="374"/>
      <c r="D471" s="374"/>
      <c r="E471" s="374"/>
      <c r="F471" s="374"/>
      <c r="G471" s="374"/>
      <c r="H471" s="374"/>
      <c r="I471" s="374"/>
      <c r="J471" s="374"/>
      <c r="K471" s="374"/>
      <c r="L471" s="374"/>
      <c r="M471" s="374"/>
      <c r="N471" s="374"/>
      <c r="O471" s="374"/>
      <c r="P471" s="374"/>
      <c r="Q471" s="374"/>
      <c r="R471" s="374"/>
      <c r="S471" s="374"/>
      <c r="T471" s="374"/>
    </row>
    <row r="472" spans="1:20" ht="13">
      <c r="A472" s="374"/>
      <c r="B472" s="374"/>
      <c r="C472" s="374"/>
      <c r="D472" s="374"/>
      <c r="E472" s="374"/>
      <c r="F472" s="374"/>
      <c r="G472" s="374"/>
      <c r="H472" s="374"/>
      <c r="I472" s="374"/>
      <c r="J472" s="374"/>
      <c r="K472" s="374"/>
      <c r="L472" s="374"/>
      <c r="M472" s="374"/>
      <c r="N472" s="374"/>
      <c r="O472" s="374"/>
      <c r="P472" s="374"/>
      <c r="Q472" s="374"/>
      <c r="R472" s="374"/>
      <c r="S472" s="374"/>
      <c r="T472" s="374"/>
    </row>
    <row r="473" spans="1:20" ht="13">
      <c r="A473" s="374"/>
      <c r="B473" s="374"/>
      <c r="C473" s="374"/>
      <c r="D473" s="374"/>
      <c r="E473" s="374"/>
      <c r="F473" s="374"/>
      <c r="G473" s="374"/>
      <c r="H473" s="374"/>
      <c r="I473" s="374"/>
      <c r="J473" s="374"/>
      <c r="K473" s="374"/>
      <c r="L473" s="374"/>
      <c r="M473" s="374"/>
      <c r="N473" s="374"/>
      <c r="O473" s="374"/>
      <c r="P473" s="374"/>
      <c r="Q473" s="374"/>
      <c r="R473" s="374"/>
      <c r="S473" s="374"/>
      <c r="T473" s="374"/>
    </row>
    <row r="474" spans="1:20" ht="13">
      <c r="A474" s="374"/>
      <c r="B474" s="374"/>
      <c r="C474" s="374"/>
      <c r="D474" s="374"/>
      <c r="E474" s="374"/>
      <c r="F474" s="374"/>
      <c r="G474" s="374"/>
      <c r="H474" s="374"/>
      <c r="I474" s="374"/>
      <c r="J474" s="374"/>
      <c r="K474" s="374"/>
      <c r="L474" s="374"/>
      <c r="M474" s="374"/>
      <c r="N474" s="374"/>
      <c r="O474" s="374"/>
      <c r="P474" s="374"/>
      <c r="Q474" s="374"/>
      <c r="R474" s="374"/>
      <c r="S474" s="374"/>
      <c r="T474" s="374"/>
    </row>
    <row r="475" spans="1:20" ht="13">
      <c r="A475" s="374"/>
      <c r="B475" s="374"/>
      <c r="C475" s="374"/>
      <c r="D475" s="374"/>
      <c r="E475" s="374"/>
      <c r="F475" s="374"/>
      <c r="G475" s="374"/>
      <c r="H475" s="374"/>
      <c r="I475" s="374"/>
      <c r="J475" s="374"/>
      <c r="K475" s="374"/>
      <c r="L475" s="374"/>
      <c r="M475" s="374"/>
      <c r="N475" s="374"/>
      <c r="O475" s="374"/>
      <c r="P475" s="374"/>
      <c r="Q475" s="374"/>
      <c r="R475" s="374"/>
      <c r="S475" s="374"/>
      <c r="T475" s="374"/>
    </row>
    <row r="476" spans="1:20" ht="13">
      <c r="A476" s="374"/>
      <c r="B476" s="374"/>
      <c r="C476" s="374"/>
      <c r="D476" s="374"/>
      <c r="E476" s="374"/>
      <c r="F476" s="374"/>
      <c r="G476" s="374"/>
      <c r="H476" s="374"/>
      <c r="I476" s="374"/>
      <c r="J476" s="374"/>
      <c r="K476" s="374"/>
      <c r="L476" s="374"/>
      <c r="M476" s="374"/>
      <c r="N476" s="374"/>
      <c r="O476" s="374"/>
      <c r="P476" s="374"/>
      <c r="Q476" s="374"/>
      <c r="R476" s="374"/>
      <c r="S476" s="374"/>
      <c r="T476" s="374"/>
    </row>
    <row r="477" spans="1:20" ht="13">
      <c r="A477" s="374"/>
      <c r="B477" s="374"/>
      <c r="C477" s="374"/>
      <c r="D477" s="374"/>
      <c r="E477" s="374"/>
      <c r="F477" s="374"/>
      <c r="G477" s="374"/>
      <c r="H477" s="374"/>
      <c r="I477" s="374"/>
      <c r="J477" s="374"/>
      <c r="K477" s="374"/>
      <c r="L477" s="374"/>
      <c r="M477" s="374"/>
      <c r="N477" s="374"/>
      <c r="O477" s="374"/>
      <c r="P477" s="374"/>
      <c r="Q477" s="374"/>
      <c r="R477" s="374"/>
      <c r="S477" s="374"/>
      <c r="T477" s="374"/>
    </row>
    <row r="478" spans="1:20" ht="13">
      <c r="A478" s="374"/>
      <c r="B478" s="374"/>
      <c r="C478" s="374"/>
      <c r="D478" s="374"/>
      <c r="E478" s="374"/>
      <c r="F478" s="374"/>
      <c r="G478" s="374"/>
      <c r="H478" s="374"/>
      <c r="I478" s="374"/>
      <c r="J478" s="374"/>
      <c r="K478" s="374"/>
      <c r="L478" s="374"/>
      <c r="M478" s="374"/>
      <c r="N478" s="374"/>
      <c r="O478" s="374"/>
      <c r="P478" s="374"/>
      <c r="Q478" s="374"/>
      <c r="R478" s="374"/>
      <c r="S478" s="374"/>
      <c r="T478" s="374"/>
    </row>
    <row r="479" spans="1:20" ht="13">
      <c r="A479" s="374"/>
      <c r="B479" s="374"/>
      <c r="C479" s="374"/>
      <c r="D479" s="374"/>
      <c r="E479" s="374"/>
      <c r="F479" s="374"/>
      <c r="G479" s="374"/>
      <c r="H479" s="374"/>
      <c r="I479" s="374"/>
      <c r="J479" s="374"/>
      <c r="K479" s="374"/>
      <c r="L479" s="374"/>
      <c r="M479" s="374"/>
      <c r="N479" s="374"/>
      <c r="O479" s="374"/>
      <c r="P479" s="374"/>
      <c r="Q479" s="374"/>
      <c r="R479" s="374"/>
      <c r="S479" s="374"/>
      <c r="T479" s="374"/>
    </row>
    <row r="480" spans="1:20" ht="13">
      <c r="A480" s="374"/>
      <c r="B480" s="374"/>
      <c r="C480" s="374"/>
      <c r="D480" s="374"/>
      <c r="E480" s="374"/>
      <c r="F480" s="374"/>
      <c r="G480" s="374"/>
      <c r="H480" s="374"/>
      <c r="I480" s="374"/>
      <c r="J480" s="374"/>
      <c r="K480" s="374"/>
      <c r="L480" s="374"/>
      <c r="M480" s="374"/>
      <c r="N480" s="374"/>
      <c r="O480" s="374"/>
      <c r="P480" s="374"/>
      <c r="Q480" s="374"/>
      <c r="R480" s="374"/>
      <c r="S480" s="374"/>
      <c r="T480" s="374"/>
    </row>
    <row r="481" spans="1:20" ht="13">
      <c r="A481" s="374"/>
      <c r="B481" s="374"/>
      <c r="C481" s="374"/>
      <c r="D481" s="374"/>
      <c r="E481" s="374"/>
      <c r="F481" s="374"/>
      <c r="G481" s="374"/>
      <c r="H481" s="374"/>
      <c r="I481" s="374"/>
      <c r="J481" s="374"/>
      <c r="K481" s="374"/>
      <c r="L481" s="374"/>
      <c r="M481" s="374"/>
      <c r="N481" s="374"/>
      <c r="O481" s="374"/>
      <c r="P481" s="374"/>
      <c r="Q481" s="374"/>
      <c r="R481" s="374"/>
      <c r="S481" s="374"/>
      <c r="T481" s="374"/>
    </row>
    <row r="482" spans="1:20" ht="13">
      <c r="A482" s="374"/>
      <c r="B482" s="374"/>
      <c r="C482" s="374"/>
      <c r="D482" s="374"/>
      <c r="E482" s="374"/>
      <c r="F482" s="374"/>
      <c r="G482" s="374"/>
      <c r="H482" s="374"/>
      <c r="I482" s="374"/>
      <c r="J482" s="374"/>
      <c r="K482" s="374"/>
      <c r="L482" s="374"/>
      <c r="M482" s="374"/>
      <c r="N482" s="374"/>
      <c r="O482" s="374"/>
      <c r="P482" s="374"/>
      <c r="Q482" s="374"/>
      <c r="R482" s="374"/>
      <c r="S482" s="374"/>
      <c r="T482" s="374"/>
    </row>
    <row r="483" spans="1:20" ht="13">
      <c r="A483" s="374"/>
      <c r="B483" s="374"/>
      <c r="C483" s="374"/>
      <c r="D483" s="374"/>
      <c r="E483" s="374"/>
      <c r="F483" s="374"/>
      <c r="G483" s="374"/>
      <c r="H483" s="374"/>
      <c r="I483" s="374"/>
      <c r="J483" s="374"/>
      <c r="K483" s="374"/>
      <c r="L483" s="374"/>
      <c r="M483" s="374"/>
      <c r="N483" s="374"/>
      <c r="O483" s="374"/>
      <c r="P483" s="374"/>
      <c r="Q483" s="374"/>
      <c r="R483" s="374"/>
      <c r="S483" s="374"/>
      <c r="T483" s="374"/>
    </row>
    <row r="484" spans="1:20" ht="13">
      <c r="A484" s="374"/>
      <c r="B484" s="374"/>
      <c r="C484" s="374"/>
      <c r="D484" s="374"/>
      <c r="E484" s="374"/>
      <c r="F484" s="374"/>
      <c r="G484" s="374"/>
      <c r="H484" s="374"/>
      <c r="I484" s="374"/>
      <c r="J484" s="374"/>
      <c r="K484" s="374"/>
      <c r="L484" s="374"/>
      <c r="M484" s="374"/>
      <c r="N484" s="374"/>
      <c r="O484" s="374"/>
      <c r="P484" s="374"/>
      <c r="Q484" s="374"/>
      <c r="R484" s="374"/>
      <c r="S484" s="374"/>
      <c r="T484" s="374"/>
    </row>
    <row r="485" spans="1:20" ht="13">
      <c r="A485" s="374"/>
      <c r="B485" s="374"/>
      <c r="C485" s="374"/>
      <c r="D485" s="374"/>
      <c r="E485" s="374"/>
      <c r="F485" s="374"/>
      <c r="G485" s="374"/>
      <c r="H485" s="374"/>
      <c r="I485" s="374"/>
      <c r="J485" s="374"/>
      <c r="K485" s="374"/>
      <c r="L485" s="374"/>
      <c r="M485" s="374"/>
      <c r="N485" s="374"/>
      <c r="O485" s="374"/>
      <c r="P485" s="374"/>
      <c r="Q485" s="374"/>
      <c r="R485" s="374"/>
      <c r="S485" s="374"/>
      <c r="T485" s="374"/>
    </row>
    <row r="486" spans="1:20" ht="13">
      <c r="A486" s="374"/>
      <c r="B486" s="374"/>
      <c r="C486" s="374"/>
      <c r="D486" s="374"/>
      <c r="E486" s="374"/>
      <c r="F486" s="374"/>
      <c r="G486" s="374"/>
      <c r="H486" s="374"/>
      <c r="I486" s="374"/>
      <c r="J486" s="374"/>
      <c r="K486" s="374"/>
      <c r="L486" s="374"/>
      <c r="M486" s="374"/>
      <c r="N486" s="374"/>
      <c r="O486" s="374"/>
      <c r="P486" s="374"/>
      <c r="Q486" s="374"/>
      <c r="R486" s="374"/>
      <c r="S486" s="374"/>
      <c r="T486" s="374"/>
    </row>
    <row r="487" spans="1:20" ht="13">
      <c r="A487" s="374"/>
      <c r="B487" s="374"/>
      <c r="C487" s="374"/>
      <c r="D487" s="374"/>
      <c r="E487" s="374"/>
      <c r="F487" s="374"/>
      <c r="G487" s="374"/>
      <c r="H487" s="374"/>
      <c r="I487" s="374"/>
      <c r="J487" s="374"/>
      <c r="K487" s="374"/>
      <c r="L487" s="374"/>
      <c r="M487" s="374"/>
      <c r="N487" s="374"/>
      <c r="O487" s="374"/>
      <c r="P487" s="374"/>
      <c r="Q487" s="374"/>
      <c r="R487" s="374"/>
      <c r="S487" s="374"/>
      <c r="T487" s="374"/>
    </row>
    <row r="488" spans="1:20" ht="13">
      <c r="A488" s="374"/>
      <c r="B488" s="374"/>
      <c r="C488" s="374"/>
      <c r="D488" s="374"/>
      <c r="E488" s="374"/>
      <c r="F488" s="374"/>
      <c r="G488" s="374"/>
      <c r="H488" s="374"/>
      <c r="I488" s="374"/>
      <c r="J488" s="374"/>
      <c r="K488" s="374"/>
      <c r="L488" s="374"/>
      <c r="M488" s="374"/>
      <c r="N488" s="374"/>
      <c r="O488" s="374"/>
      <c r="P488" s="374"/>
      <c r="Q488" s="374"/>
      <c r="R488" s="374"/>
      <c r="S488" s="374"/>
      <c r="T488" s="374"/>
    </row>
    <row r="489" spans="1:20" ht="13">
      <c r="A489" s="374"/>
      <c r="B489" s="374"/>
      <c r="C489" s="374"/>
      <c r="D489" s="374"/>
      <c r="E489" s="374"/>
      <c r="F489" s="374"/>
      <c r="G489" s="374"/>
      <c r="H489" s="374"/>
      <c r="I489" s="374"/>
      <c r="J489" s="374"/>
      <c r="K489" s="374"/>
      <c r="L489" s="374"/>
      <c r="M489" s="374"/>
      <c r="N489" s="374"/>
      <c r="O489" s="374"/>
      <c r="P489" s="374"/>
      <c r="Q489" s="374"/>
      <c r="R489" s="374"/>
      <c r="S489" s="374"/>
      <c r="T489" s="374"/>
    </row>
    <row r="490" spans="1:20" ht="13">
      <c r="A490" s="374"/>
      <c r="B490" s="374"/>
      <c r="C490" s="374"/>
      <c r="D490" s="374"/>
      <c r="E490" s="374"/>
      <c r="F490" s="374"/>
      <c r="G490" s="374"/>
      <c r="H490" s="374"/>
      <c r="I490" s="374"/>
      <c r="J490" s="374"/>
      <c r="K490" s="374"/>
      <c r="L490" s="374"/>
      <c r="M490" s="374"/>
      <c r="N490" s="374"/>
      <c r="O490" s="374"/>
      <c r="P490" s="374"/>
      <c r="Q490" s="374"/>
      <c r="R490" s="374"/>
      <c r="S490" s="374"/>
      <c r="T490" s="374"/>
    </row>
    <row r="491" spans="1:20" ht="13">
      <c r="A491" s="374"/>
      <c r="B491" s="374"/>
      <c r="C491" s="374"/>
      <c r="D491" s="374"/>
      <c r="E491" s="374"/>
      <c r="F491" s="374"/>
      <c r="G491" s="374"/>
      <c r="H491" s="374"/>
      <c r="I491" s="374"/>
      <c r="J491" s="374"/>
      <c r="K491" s="374"/>
      <c r="L491" s="374"/>
      <c r="M491" s="374"/>
      <c r="N491" s="374"/>
      <c r="O491" s="374"/>
      <c r="P491" s="374"/>
      <c r="Q491" s="374"/>
      <c r="R491" s="374"/>
      <c r="S491" s="374"/>
      <c r="T491" s="374"/>
    </row>
    <row r="492" spans="1:20" ht="13">
      <c r="A492" s="374"/>
      <c r="B492" s="374"/>
      <c r="C492" s="374"/>
      <c r="D492" s="374"/>
      <c r="E492" s="374"/>
      <c r="F492" s="374"/>
      <c r="G492" s="374"/>
      <c r="H492" s="374"/>
      <c r="I492" s="374"/>
      <c r="J492" s="374"/>
      <c r="K492" s="374"/>
      <c r="L492" s="374"/>
      <c r="M492" s="374"/>
      <c r="N492" s="374"/>
      <c r="O492" s="374"/>
      <c r="P492" s="374"/>
      <c r="Q492" s="374"/>
      <c r="R492" s="374"/>
      <c r="S492" s="374"/>
      <c r="T492" s="374"/>
    </row>
    <row r="493" spans="1:20" ht="13">
      <c r="A493" s="374"/>
      <c r="B493" s="374"/>
      <c r="C493" s="374"/>
      <c r="D493" s="374"/>
      <c r="E493" s="374"/>
      <c r="F493" s="374"/>
      <c r="G493" s="374"/>
      <c r="H493" s="374"/>
      <c r="I493" s="374"/>
      <c r="J493" s="374"/>
      <c r="K493" s="374"/>
      <c r="L493" s="374"/>
      <c r="M493" s="374"/>
      <c r="N493" s="374"/>
      <c r="O493" s="374"/>
      <c r="P493" s="374"/>
      <c r="Q493" s="374"/>
      <c r="R493" s="374"/>
      <c r="S493" s="374"/>
      <c r="T493" s="374"/>
    </row>
    <row r="494" spans="1:20" ht="13">
      <c r="A494" s="374"/>
      <c r="B494" s="374"/>
      <c r="C494" s="374"/>
      <c r="D494" s="374"/>
      <c r="E494" s="374"/>
      <c r="F494" s="374"/>
      <c r="G494" s="374"/>
      <c r="H494" s="374"/>
      <c r="I494" s="374"/>
      <c r="J494" s="374"/>
      <c r="K494" s="374"/>
      <c r="L494" s="374"/>
      <c r="M494" s="374"/>
      <c r="N494" s="374"/>
      <c r="O494" s="374"/>
      <c r="P494" s="374"/>
      <c r="Q494" s="374"/>
      <c r="R494" s="374"/>
      <c r="S494" s="374"/>
      <c r="T494" s="374"/>
    </row>
    <row r="495" spans="1:20" ht="13">
      <c r="A495" s="374"/>
      <c r="B495" s="374"/>
      <c r="C495" s="374"/>
      <c r="D495" s="374"/>
      <c r="E495" s="374"/>
      <c r="F495" s="374"/>
      <c r="G495" s="374"/>
      <c r="H495" s="374"/>
      <c r="I495" s="374"/>
      <c r="J495" s="374"/>
      <c r="K495" s="374"/>
      <c r="L495" s="374"/>
      <c r="M495" s="374"/>
      <c r="N495" s="374"/>
      <c r="O495" s="374"/>
      <c r="P495" s="374"/>
      <c r="Q495" s="374"/>
      <c r="R495" s="374"/>
      <c r="S495" s="374"/>
      <c r="T495" s="374"/>
    </row>
    <row r="496" spans="1:20" ht="13">
      <c r="A496" s="374"/>
      <c r="B496" s="374"/>
      <c r="C496" s="374"/>
      <c r="D496" s="374"/>
      <c r="E496" s="374"/>
      <c r="F496" s="374"/>
      <c r="G496" s="374"/>
      <c r="H496" s="374"/>
      <c r="I496" s="374"/>
      <c r="J496" s="374"/>
      <c r="K496" s="374"/>
      <c r="L496" s="374"/>
      <c r="M496" s="374"/>
      <c r="N496" s="374"/>
      <c r="O496" s="374"/>
      <c r="P496" s="374"/>
      <c r="Q496" s="374"/>
      <c r="R496" s="374"/>
      <c r="S496" s="374"/>
      <c r="T496" s="374"/>
    </row>
    <row r="497" spans="1:20" ht="13">
      <c r="A497" s="374"/>
      <c r="B497" s="374"/>
      <c r="C497" s="374"/>
      <c r="D497" s="374"/>
      <c r="E497" s="374"/>
      <c r="F497" s="374"/>
      <c r="G497" s="374"/>
      <c r="H497" s="374"/>
      <c r="I497" s="374"/>
      <c r="J497" s="374"/>
      <c r="K497" s="374"/>
      <c r="L497" s="374"/>
      <c r="M497" s="374"/>
      <c r="N497" s="374"/>
      <c r="O497" s="374"/>
      <c r="P497" s="374"/>
      <c r="Q497" s="374"/>
      <c r="R497" s="374"/>
      <c r="S497" s="374"/>
      <c r="T497" s="374"/>
    </row>
    <row r="498" spans="1:20" ht="13">
      <c r="A498" s="374"/>
      <c r="B498" s="374"/>
      <c r="C498" s="374"/>
      <c r="D498" s="374"/>
      <c r="E498" s="374"/>
      <c r="F498" s="374"/>
      <c r="G498" s="374"/>
      <c r="H498" s="374"/>
      <c r="I498" s="374"/>
      <c r="J498" s="374"/>
      <c r="K498" s="374"/>
      <c r="L498" s="374"/>
      <c r="M498" s="374"/>
      <c r="N498" s="374"/>
      <c r="O498" s="374"/>
      <c r="P498" s="374"/>
      <c r="Q498" s="374"/>
      <c r="R498" s="374"/>
      <c r="S498" s="374"/>
      <c r="T498" s="374"/>
    </row>
    <row r="499" spans="1:20" ht="13">
      <c r="A499" s="374"/>
      <c r="B499" s="374"/>
      <c r="C499" s="374"/>
      <c r="D499" s="374"/>
      <c r="E499" s="374"/>
      <c r="F499" s="374"/>
      <c r="G499" s="374"/>
      <c r="H499" s="374"/>
      <c r="I499" s="374"/>
      <c r="J499" s="374"/>
      <c r="K499" s="374"/>
      <c r="L499" s="374"/>
      <c r="M499" s="374"/>
      <c r="N499" s="374"/>
      <c r="O499" s="374"/>
      <c r="P499" s="374"/>
      <c r="Q499" s="374"/>
      <c r="R499" s="374"/>
      <c r="S499" s="374"/>
      <c r="T499" s="374"/>
    </row>
    <row r="500" spans="1:20" ht="13">
      <c r="A500" s="374"/>
      <c r="B500" s="374"/>
      <c r="C500" s="374"/>
      <c r="D500" s="374"/>
      <c r="E500" s="374"/>
      <c r="F500" s="374"/>
      <c r="G500" s="374"/>
      <c r="H500" s="374"/>
      <c r="I500" s="374"/>
      <c r="J500" s="374"/>
      <c r="K500" s="374"/>
      <c r="L500" s="374"/>
      <c r="M500" s="374"/>
      <c r="N500" s="374"/>
      <c r="O500" s="374"/>
      <c r="P500" s="374"/>
      <c r="Q500" s="374"/>
      <c r="R500" s="374"/>
      <c r="S500" s="374"/>
      <c r="T500" s="374"/>
    </row>
    <row r="501" spans="1:20" ht="13">
      <c r="A501" s="374"/>
      <c r="B501" s="374"/>
      <c r="C501" s="374"/>
      <c r="D501" s="374"/>
      <c r="E501" s="374"/>
      <c r="F501" s="374"/>
      <c r="G501" s="374"/>
      <c r="H501" s="374"/>
      <c r="I501" s="374"/>
      <c r="J501" s="374"/>
      <c r="K501" s="374"/>
      <c r="L501" s="374"/>
      <c r="M501" s="374"/>
      <c r="N501" s="374"/>
      <c r="O501" s="374"/>
      <c r="P501" s="374"/>
      <c r="Q501" s="374"/>
      <c r="R501" s="374"/>
      <c r="S501" s="374"/>
      <c r="T501" s="374"/>
    </row>
    <row r="502" spans="1:20" ht="13">
      <c r="A502" s="374"/>
      <c r="B502" s="374"/>
      <c r="C502" s="374"/>
      <c r="D502" s="374"/>
      <c r="E502" s="374"/>
      <c r="F502" s="374"/>
      <c r="G502" s="374"/>
      <c r="H502" s="374"/>
      <c r="I502" s="374"/>
      <c r="J502" s="374"/>
      <c r="K502" s="374"/>
      <c r="L502" s="374"/>
      <c r="M502" s="374"/>
      <c r="N502" s="374"/>
      <c r="O502" s="374"/>
      <c r="P502" s="374"/>
      <c r="Q502" s="374"/>
      <c r="R502" s="374"/>
      <c r="S502" s="374"/>
      <c r="T502" s="374"/>
    </row>
    <row r="503" spans="1:20" ht="13">
      <c r="A503" s="374"/>
      <c r="B503" s="374"/>
      <c r="C503" s="374"/>
      <c r="D503" s="374"/>
      <c r="E503" s="374"/>
      <c r="F503" s="374"/>
      <c r="G503" s="374"/>
      <c r="H503" s="374"/>
      <c r="I503" s="374"/>
      <c r="J503" s="374"/>
      <c r="K503" s="374"/>
      <c r="L503" s="374"/>
      <c r="M503" s="374"/>
      <c r="N503" s="374"/>
      <c r="O503" s="374"/>
      <c r="P503" s="374"/>
      <c r="Q503" s="374"/>
      <c r="R503" s="374"/>
      <c r="S503" s="374"/>
      <c r="T503" s="374"/>
    </row>
    <row r="504" spans="1:20" ht="13">
      <c r="A504" s="374"/>
      <c r="B504" s="374"/>
      <c r="C504" s="374"/>
      <c r="D504" s="374"/>
      <c r="E504" s="374"/>
      <c r="F504" s="374"/>
      <c r="G504" s="374"/>
      <c r="H504" s="374"/>
      <c r="I504" s="374"/>
      <c r="J504" s="374"/>
      <c r="K504" s="374"/>
      <c r="L504" s="374"/>
      <c r="M504" s="374"/>
      <c r="N504" s="374"/>
      <c r="O504" s="374"/>
      <c r="P504" s="374"/>
      <c r="Q504" s="374"/>
      <c r="R504" s="374"/>
      <c r="S504" s="374"/>
      <c r="T504" s="374"/>
    </row>
    <row r="505" spans="1:20" ht="13">
      <c r="A505" s="374"/>
      <c r="B505" s="374"/>
      <c r="C505" s="374"/>
      <c r="D505" s="374"/>
      <c r="E505" s="374"/>
      <c r="F505" s="374"/>
      <c r="G505" s="374"/>
      <c r="H505" s="374"/>
      <c r="I505" s="374"/>
      <c r="J505" s="374"/>
      <c r="K505" s="374"/>
      <c r="L505" s="374"/>
      <c r="M505" s="374"/>
      <c r="N505" s="374"/>
      <c r="O505" s="374"/>
      <c r="P505" s="374"/>
      <c r="Q505" s="374"/>
      <c r="R505" s="374"/>
      <c r="S505" s="374"/>
      <c r="T505" s="374"/>
    </row>
    <row r="506" spans="1:20" ht="13">
      <c r="A506" s="374"/>
      <c r="B506" s="374"/>
      <c r="C506" s="374"/>
      <c r="D506" s="374"/>
      <c r="E506" s="374"/>
      <c r="F506" s="374"/>
      <c r="G506" s="374"/>
      <c r="H506" s="374"/>
      <c r="I506" s="374"/>
      <c r="J506" s="374"/>
      <c r="K506" s="374"/>
      <c r="L506" s="374"/>
      <c r="M506" s="374"/>
      <c r="N506" s="374"/>
      <c r="O506" s="374"/>
      <c r="P506" s="374"/>
      <c r="Q506" s="374"/>
      <c r="R506" s="374"/>
      <c r="S506" s="374"/>
      <c r="T506" s="374"/>
    </row>
    <row r="507" spans="1:20" ht="13">
      <c r="A507" s="374"/>
      <c r="B507" s="374"/>
      <c r="C507" s="374"/>
      <c r="D507" s="374"/>
      <c r="E507" s="374"/>
      <c r="F507" s="374"/>
      <c r="G507" s="374"/>
      <c r="H507" s="374"/>
      <c r="I507" s="374"/>
      <c r="J507" s="374"/>
      <c r="K507" s="374"/>
      <c r="L507" s="374"/>
      <c r="M507" s="374"/>
      <c r="N507" s="374"/>
      <c r="O507" s="374"/>
      <c r="P507" s="374"/>
      <c r="Q507" s="374"/>
      <c r="R507" s="374"/>
      <c r="S507" s="374"/>
      <c r="T507" s="374"/>
    </row>
    <row r="508" spans="1:20" ht="13">
      <c r="A508" s="374"/>
      <c r="B508" s="374"/>
      <c r="C508" s="374"/>
      <c r="D508" s="374"/>
      <c r="E508" s="374"/>
      <c r="F508" s="374"/>
      <c r="G508" s="374"/>
      <c r="H508" s="374"/>
      <c r="I508" s="374"/>
      <c r="J508" s="374"/>
      <c r="K508" s="374"/>
      <c r="L508" s="374"/>
      <c r="M508" s="374"/>
      <c r="N508" s="374"/>
      <c r="O508" s="374"/>
      <c r="P508" s="374"/>
      <c r="Q508" s="374"/>
      <c r="R508" s="374"/>
      <c r="S508" s="374"/>
      <c r="T508" s="374"/>
    </row>
    <row r="509" spans="1:20" ht="13">
      <c r="A509" s="374"/>
      <c r="B509" s="374"/>
      <c r="C509" s="374"/>
      <c r="D509" s="374"/>
      <c r="E509" s="374"/>
      <c r="F509" s="374"/>
      <c r="G509" s="374"/>
      <c r="H509" s="374"/>
      <c r="I509" s="374"/>
      <c r="J509" s="374"/>
      <c r="K509" s="374"/>
      <c r="L509" s="374"/>
      <c r="M509" s="374"/>
      <c r="N509" s="374"/>
      <c r="O509" s="374"/>
      <c r="P509" s="374"/>
      <c r="Q509" s="374"/>
      <c r="R509" s="374"/>
      <c r="S509" s="374"/>
      <c r="T509" s="374"/>
    </row>
    <row r="510" spans="1:20" ht="13">
      <c r="A510" s="374"/>
      <c r="B510" s="374"/>
      <c r="C510" s="374"/>
      <c r="D510" s="374"/>
      <c r="E510" s="374"/>
      <c r="F510" s="374"/>
      <c r="G510" s="374"/>
      <c r="H510" s="374"/>
      <c r="I510" s="374"/>
      <c r="J510" s="374"/>
      <c r="K510" s="374"/>
      <c r="L510" s="374"/>
      <c r="M510" s="374"/>
      <c r="N510" s="374"/>
      <c r="O510" s="374"/>
      <c r="P510" s="374"/>
      <c r="Q510" s="374"/>
      <c r="R510" s="374"/>
      <c r="S510" s="374"/>
      <c r="T510" s="374"/>
    </row>
    <row r="511" spans="1:20" ht="13">
      <c r="A511" s="374"/>
      <c r="B511" s="374"/>
      <c r="C511" s="374"/>
      <c r="D511" s="374"/>
      <c r="E511" s="374"/>
      <c r="F511" s="374"/>
      <c r="G511" s="374"/>
      <c r="H511" s="374"/>
      <c r="I511" s="374"/>
      <c r="J511" s="374"/>
      <c r="K511" s="374"/>
      <c r="L511" s="374"/>
      <c r="M511" s="374"/>
      <c r="N511" s="374"/>
      <c r="O511" s="374"/>
      <c r="P511" s="374"/>
      <c r="Q511" s="374"/>
      <c r="R511" s="374"/>
      <c r="S511" s="374"/>
      <c r="T511" s="374"/>
    </row>
    <row r="512" spans="1:20" ht="13">
      <c r="A512" s="374"/>
      <c r="B512" s="374"/>
      <c r="C512" s="374"/>
      <c r="D512" s="374"/>
      <c r="E512" s="374"/>
      <c r="F512" s="374"/>
      <c r="G512" s="374"/>
      <c r="H512" s="374"/>
      <c r="I512" s="374"/>
      <c r="J512" s="374"/>
      <c r="K512" s="374"/>
      <c r="L512" s="374"/>
      <c r="M512" s="374"/>
      <c r="N512" s="374"/>
      <c r="O512" s="374"/>
      <c r="P512" s="374"/>
      <c r="Q512" s="374"/>
      <c r="R512" s="374"/>
      <c r="S512" s="374"/>
      <c r="T512" s="374"/>
    </row>
    <row r="513" spans="1:20" ht="13">
      <c r="A513" s="374"/>
      <c r="B513" s="374"/>
      <c r="C513" s="374"/>
      <c r="D513" s="374"/>
      <c r="E513" s="374"/>
      <c r="F513" s="374"/>
      <c r="G513" s="374"/>
      <c r="H513" s="374"/>
      <c r="I513" s="374"/>
      <c r="J513" s="374"/>
      <c r="K513" s="374"/>
      <c r="L513" s="374"/>
      <c r="M513" s="374"/>
      <c r="N513" s="374"/>
      <c r="O513" s="374"/>
      <c r="P513" s="374"/>
      <c r="Q513" s="374"/>
      <c r="R513" s="374"/>
      <c r="S513" s="374"/>
      <c r="T513" s="374"/>
    </row>
    <row r="514" spans="1:20" ht="13">
      <c r="A514" s="374"/>
      <c r="B514" s="374"/>
      <c r="C514" s="374"/>
      <c r="D514" s="374"/>
      <c r="E514" s="374"/>
      <c r="F514" s="374"/>
      <c r="G514" s="374"/>
      <c r="H514" s="374"/>
      <c r="I514" s="374"/>
      <c r="J514" s="374"/>
      <c r="K514" s="374"/>
      <c r="L514" s="374"/>
      <c r="M514" s="374"/>
      <c r="N514" s="374"/>
      <c r="O514" s="374"/>
      <c r="P514" s="374"/>
      <c r="Q514" s="374"/>
      <c r="R514" s="374"/>
      <c r="S514" s="374"/>
      <c r="T514" s="374"/>
    </row>
    <row r="515" spans="1:20" ht="13">
      <c r="A515" s="374"/>
      <c r="B515" s="374"/>
      <c r="C515" s="374"/>
      <c r="D515" s="374"/>
      <c r="E515" s="374"/>
      <c r="F515" s="374"/>
      <c r="G515" s="374"/>
      <c r="H515" s="374"/>
      <c r="I515" s="374"/>
      <c r="J515" s="374"/>
      <c r="K515" s="374"/>
      <c r="L515" s="374"/>
      <c r="M515" s="374"/>
      <c r="N515" s="374"/>
      <c r="O515" s="374"/>
      <c r="P515" s="374"/>
      <c r="Q515" s="374"/>
      <c r="R515" s="374"/>
      <c r="S515" s="374"/>
      <c r="T515" s="374"/>
    </row>
    <row r="516" spans="1:20" ht="13">
      <c r="A516" s="374"/>
      <c r="B516" s="374"/>
      <c r="C516" s="374"/>
      <c r="D516" s="374"/>
      <c r="E516" s="374"/>
      <c r="F516" s="374"/>
      <c r="G516" s="374"/>
      <c r="H516" s="374"/>
      <c r="I516" s="374"/>
      <c r="J516" s="374"/>
      <c r="K516" s="374"/>
      <c r="L516" s="374"/>
      <c r="M516" s="374"/>
      <c r="N516" s="374"/>
      <c r="O516" s="374"/>
      <c r="P516" s="374"/>
      <c r="Q516" s="374"/>
      <c r="R516" s="374"/>
      <c r="S516" s="374"/>
      <c r="T516" s="374"/>
    </row>
    <row r="517" spans="1:20" ht="13">
      <c r="A517" s="374"/>
      <c r="B517" s="374"/>
      <c r="C517" s="374"/>
      <c r="D517" s="374"/>
      <c r="E517" s="374"/>
      <c r="F517" s="374"/>
      <c r="G517" s="374"/>
      <c r="H517" s="374"/>
      <c r="I517" s="374"/>
      <c r="J517" s="374"/>
      <c r="K517" s="374"/>
      <c r="L517" s="374"/>
      <c r="M517" s="374"/>
      <c r="N517" s="374"/>
      <c r="O517" s="374"/>
      <c r="P517" s="374"/>
      <c r="Q517" s="374"/>
      <c r="R517" s="374"/>
      <c r="S517" s="374"/>
      <c r="T517" s="374"/>
    </row>
    <row r="518" spans="1:20" ht="13">
      <c r="A518" s="374"/>
      <c r="B518" s="374"/>
      <c r="C518" s="374"/>
      <c r="D518" s="374"/>
      <c r="E518" s="374"/>
      <c r="F518" s="374"/>
      <c r="G518" s="374"/>
      <c r="H518" s="374"/>
      <c r="I518" s="374"/>
      <c r="J518" s="374"/>
      <c r="K518" s="374"/>
      <c r="L518" s="374"/>
      <c r="M518" s="374"/>
      <c r="N518" s="374"/>
      <c r="O518" s="374"/>
      <c r="P518" s="374"/>
      <c r="Q518" s="374"/>
      <c r="R518" s="374"/>
      <c r="S518" s="374"/>
      <c r="T518" s="374"/>
    </row>
    <row r="519" spans="1:20" ht="13">
      <c r="A519" s="374"/>
      <c r="B519" s="374"/>
      <c r="C519" s="374"/>
      <c r="D519" s="374"/>
      <c r="E519" s="374"/>
      <c r="F519" s="374"/>
      <c r="G519" s="374"/>
      <c r="H519" s="374"/>
      <c r="I519" s="374"/>
      <c r="J519" s="374"/>
      <c r="K519" s="374"/>
      <c r="L519" s="374"/>
      <c r="M519" s="374"/>
      <c r="N519" s="374"/>
      <c r="O519" s="374"/>
      <c r="P519" s="374"/>
      <c r="Q519" s="374"/>
      <c r="R519" s="374"/>
      <c r="S519" s="374"/>
      <c r="T519" s="374"/>
    </row>
    <row r="520" spans="1:20" ht="13">
      <c r="A520" s="374"/>
      <c r="B520" s="374"/>
      <c r="C520" s="374"/>
      <c r="D520" s="374"/>
      <c r="E520" s="374"/>
      <c r="F520" s="374"/>
      <c r="G520" s="374"/>
      <c r="H520" s="374"/>
      <c r="I520" s="374"/>
      <c r="J520" s="374"/>
      <c r="K520" s="374"/>
      <c r="L520" s="374"/>
      <c r="M520" s="374"/>
      <c r="N520" s="374"/>
      <c r="O520" s="374"/>
      <c r="P520" s="374"/>
      <c r="Q520" s="374"/>
      <c r="R520" s="374"/>
      <c r="S520" s="374"/>
      <c r="T520" s="374"/>
    </row>
    <row r="521" spans="1:20" ht="13">
      <c r="A521" s="374"/>
      <c r="B521" s="374"/>
      <c r="C521" s="374"/>
      <c r="D521" s="374"/>
      <c r="E521" s="374"/>
      <c r="F521" s="374"/>
      <c r="G521" s="374"/>
      <c r="H521" s="374"/>
      <c r="I521" s="374"/>
      <c r="J521" s="374"/>
      <c r="K521" s="374"/>
      <c r="L521" s="374"/>
      <c r="M521" s="374"/>
      <c r="N521" s="374"/>
      <c r="O521" s="374"/>
      <c r="P521" s="374"/>
      <c r="Q521" s="374"/>
      <c r="R521" s="374"/>
      <c r="S521" s="374"/>
      <c r="T521" s="374"/>
    </row>
    <row r="522" spans="1:20" ht="13">
      <c r="A522" s="374"/>
      <c r="B522" s="374"/>
      <c r="C522" s="374"/>
      <c r="D522" s="374"/>
      <c r="E522" s="374"/>
      <c r="F522" s="374"/>
      <c r="G522" s="374"/>
      <c r="H522" s="374"/>
      <c r="I522" s="374"/>
      <c r="J522" s="374"/>
      <c r="K522" s="374"/>
      <c r="L522" s="374"/>
      <c r="M522" s="374"/>
      <c r="N522" s="374"/>
      <c r="O522" s="374"/>
      <c r="P522" s="374"/>
      <c r="Q522" s="374"/>
      <c r="R522" s="374"/>
      <c r="S522" s="374"/>
      <c r="T522" s="374"/>
    </row>
    <row r="523" spans="1:20" ht="13">
      <c r="A523" s="374"/>
      <c r="B523" s="374"/>
      <c r="C523" s="374"/>
      <c r="D523" s="374"/>
      <c r="E523" s="374"/>
      <c r="F523" s="374"/>
      <c r="G523" s="374"/>
      <c r="H523" s="374"/>
      <c r="I523" s="374"/>
      <c r="J523" s="374"/>
      <c r="K523" s="374"/>
      <c r="L523" s="374"/>
      <c r="M523" s="374"/>
      <c r="N523" s="374"/>
      <c r="O523" s="374"/>
      <c r="P523" s="374"/>
      <c r="Q523" s="374"/>
      <c r="R523" s="374"/>
      <c r="S523" s="374"/>
      <c r="T523" s="374"/>
    </row>
    <row r="524" spans="1:20" ht="13">
      <c r="A524" s="374"/>
      <c r="B524" s="374"/>
      <c r="C524" s="374"/>
      <c r="D524" s="374"/>
      <c r="E524" s="374"/>
      <c r="F524" s="374"/>
      <c r="G524" s="374"/>
      <c r="H524" s="374"/>
      <c r="I524" s="374"/>
      <c r="J524" s="374"/>
      <c r="K524" s="374"/>
      <c r="L524" s="374"/>
      <c r="M524" s="374"/>
      <c r="N524" s="374"/>
      <c r="O524" s="374"/>
      <c r="P524" s="374"/>
      <c r="Q524" s="374"/>
      <c r="R524" s="374"/>
      <c r="S524" s="374"/>
      <c r="T524" s="374"/>
    </row>
    <row r="525" spans="1:20" ht="13">
      <c r="A525" s="374"/>
      <c r="B525" s="374"/>
      <c r="C525" s="374"/>
      <c r="D525" s="374"/>
      <c r="E525" s="374"/>
      <c r="F525" s="374"/>
      <c r="G525" s="374"/>
      <c r="H525" s="374"/>
      <c r="I525" s="374"/>
      <c r="J525" s="374"/>
      <c r="K525" s="374"/>
      <c r="L525" s="374"/>
      <c r="M525" s="374"/>
      <c r="N525" s="374"/>
      <c r="O525" s="374"/>
      <c r="P525" s="374"/>
      <c r="Q525" s="374"/>
      <c r="R525" s="374"/>
      <c r="S525" s="374"/>
      <c r="T525" s="374"/>
    </row>
    <row r="526" spans="1:20" ht="13">
      <c r="A526" s="374"/>
      <c r="B526" s="374"/>
      <c r="C526" s="374"/>
      <c r="D526" s="374"/>
      <c r="E526" s="374"/>
      <c r="F526" s="374"/>
      <c r="G526" s="374"/>
      <c r="H526" s="374"/>
      <c r="I526" s="374"/>
      <c r="J526" s="374"/>
      <c r="K526" s="374"/>
      <c r="L526" s="374"/>
      <c r="M526" s="374"/>
      <c r="N526" s="374"/>
      <c r="O526" s="374"/>
      <c r="P526" s="374"/>
      <c r="Q526" s="374"/>
      <c r="R526" s="374"/>
      <c r="S526" s="374"/>
      <c r="T526" s="374"/>
    </row>
    <row r="527" spans="1:20" ht="13">
      <c r="A527" s="374"/>
      <c r="B527" s="374"/>
      <c r="C527" s="374"/>
      <c r="D527" s="374"/>
      <c r="E527" s="374"/>
      <c r="F527" s="374"/>
      <c r="G527" s="374"/>
      <c r="H527" s="374"/>
      <c r="I527" s="374"/>
      <c r="J527" s="374"/>
      <c r="K527" s="374"/>
      <c r="L527" s="374"/>
      <c r="M527" s="374"/>
      <c r="N527" s="374"/>
      <c r="O527" s="374"/>
      <c r="P527" s="374"/>
      <c r="Q527" s="374"/>
      <c r="R527" s="374"/>
      <c r="S527" s="374"/>
      <c r="T527" s="374"/>
    </row>
    <row r="528" spans="1:20" ht="13">
      <c r="A528" s="374"/>
      <c r="B528" s="374"/>
      <c r="C528" s="374"/>
      <c r="D528" s="374"/>
      <c r="E528" s="374"/>
      <c r="F528" s="374"/>
      <c r="G528" s="374"/>
      <c r="H528" s="374"/>
      <c r="I528" s="374"/>
      <c r="J528" s="374"/>
      <c r="K528" s="374"/>
      <c r="L528" s="374"/>
      <c r="M528" s="374"/>
      <c r="N528" s="374"/>
      <c r="O528" s="374"/>
      <c r="P528" s="374"/>
      <c r="Q528" s="374"/>
      <c r="R528" s="374"/>
      <c r="S528" s="374"/>
      <c r="T528" s="374"/>
    </row>
    <row r="529" spans="1:20" ht="13">
      <c r="A529" s="374"/>
      <c r="B529" s="374"/>
      <c r="C529" s="374"/>
      <c r="D529" s="374"/>
      <c r="E529" s="374"/>
      <c r="F529" s="374"/>
      <c r="G529" s="374"/>
      <c r="H529" s="374"/>
      <c r="I529" s="374"/>
      <c r="J529" s="374"/>
      <c r="K529" s="374"/>
      <c r="L529" s="374"/>
      <c r="M529" s="374"/>
      <c r="N529" s="374"/>
      <c r="O529" s="374"/>
      <c r="P529" s="374"/>
      <c r="Q529" s="374"/>
      <c r="R529" s="374"/>
      <c r="S529" s="374"/>
      <c r="T529" s="374"/>
    </row>
    <row r="530" spans="1:20" ht="13">
      <c r="A530" s="374"/>
      <c r="B530" s="374"/>
      <c r="C530" s="374"/>
      <c r="D530" s="374"/>
      <c r="E530" s="374"/>
      <c r="F530" s="374"/>
      <c r="G530" s="374"/>
      <c r="H530" s="374"/>
      <c r="I530" s="374"/>
      <c r="J530" s="374"/>
      <c r="K530" s="374"/>
      <c r="L530" s="374"/>
      <c r="M530" s="374"/>
      <c r="N530" s="374"/>
      <c r="O530" s="374"/>
      <c r="P530" s="374"/>
      <c r="Q530" s="374"/>
      <c r="R530" s="374"/>
      <c r="S530" s="374"/>
      <c r="T530" s="374"/>
    </row>
    <row r="531" spans="1:20" ht="13">
      <c r="A531" s="374"/>
      <c r="B531" s="374"/>
      <c r="C531" s="374"/>
      <c r="D531" s="374"/>
      <c r="E531" s="374"/>
      <c r="F531" s="374"/>
      <c r="G531" s="374"/>
      <c r="H531" s="374"/>
      <c r="I531" s="374"/>
      <c r="J531" s="374"/>
      <c r="K531" s="374"/>
      <c r="L531" s="374"/>
      <c r="M531" s="374"/>
      <c r="N531" s="374"/>
      <c r="O531" s="374"/>
      <c r="P531" s="374"/>
      <c r="Q531" s="374"/>
      <c r="R531" s="374"/>
      <c r="S531" s="374"/>
      <c r="T531" s="374"/>
    </row>
    <row r="532" spans="1:20" ht="13">
      <c r="A532" s="374"/>
      <c r="B532" s="374"/>
      <c r="C532" s="374"/>
      <c r="D532" s="374"/>
      <c r="E532" s="374"/>
      <c r="F532" s="374"/>
      <c r="G532" s="374"/>
      <c r="H532" s="374"/>
      <c r="I532" s="374"/>
      <c r="J532" s="374"/>
      <c r="K532" s="374"/>
      <c r="L532" s="374"/>
      <c r="M532" s="374"/>
      <c r="N532" s="374"/>
      <c r="O532" s="374"/>
      <c r="P532" s="374"/>
      <c r="Q532" s="374"/>
      <c r="R532" s="374"/>
      <c r="S532" s="374"/>
      <c r="T532" s="374"/>
    </row>
    <row r="533" spans="1:20" ht="13">
      <c r="A533" s="374"/>
      <c r="B533" s="374"/>
      <c r="C533" s="374"/>
      <c r="D533" s="374"/>
      <c r="E533" s="374"/>
      <c r="F533" s="374"/>
      <c r="G533" s="374"/>
      <c r="H533" s="374"/>
      <c r="I533" s="374"/>
      <c r="J533" s="374"/>
      <c r="K533" s="374"/>
      <c r="L533" s="374"/>
      <c r="M533" s="374"/>
      <c r="N533" s="374"/>
      <c r="O533" s="374"/>
      <c r="P533" s="374"/>
      <c r="Q533" s="374"/>
      <c r="R533" s="374"/>
      <c r="S533" s="374"/>
      <c r="T533" s="374"/>
    </row>
    <row r="534" spans="1:20" ht="13">
      <c r="A534" s="374"/>
      <c r="B534" s="374"/>
      <c r="C534" s="374"/>
      <c r="D534" s="374"/>
      <c r="E534" s="374"/>
      <c r="F534" s="374"/>
      <c r="G534" s="374"/>
      <c r="H534" s="374"/>
      <c r="I534" s="374"/>
      <c r="J534" s="374"/>
      <c r="K534" s="374"/>
      <c r="L534" s="374"/>
      <c r="M534" s="374"/>
      <c r="N534" s="374"/>
      <c r="O534" s="374"/>
      <c r="P534" s="374"/>
      <c r="Q534" s="374"/>
      <c r="R534" s="374"/>
      <c r="S534" s="374"/>
      <c r="T534" s="374"/>
    </row>
    <row r="535" spans="1:20" ht="13">
      <c r="A535" s="374"/>
      <c r="B535" s="374"/>
      <c r="C535" s="374"/>
      <c r="D535" s="374"/>
      <c r="E535" s="374"/>
      <c r="F535" s="374"/>
      <c r="G535" s="374"/>
      <c r="H535" s="374"/>
      <c r="I535" s="374"/>
      <c r="J535" s="374"/>
      <c r="K535" s="374"/>
      <c r="L535" s="374"/>
      <c r="M535" s="374"/>
      <c r="N535" s="374"/>
      <c r="O535" s="374"/>
      <c r="P535" s="374"/>
      <c r="Q535" s="374"/>
      <c r="R535" s="374"/>
      <c r="S535" s="374"/>
      <c r="T535" s="374"/>
    </row>
    <row r="536" spans="1:20" ht="13">
      <c r="A536" s="374"/>
      <c r="B536" s="374"/>
      <c r="C536" s="374"/>
      <c r="D536" s="374"/>
      <c r="E536" s="374"/>
      <c r="F536" s="374"/>
      <c r="G536" s="374"/>
      <c r="H536" s="374"/>
      <c r="I536" s="374"/>
      <c r="J536" s="374"/>
      <c r="K536" s="374"/>
      <c r="L536" s="374"/>
      <c r="M536" s="374"/>
      <c r="N536" s="374"/>
      <c r="O536" s="374"/>
      <c r="P536" s="374"/>
      <c r="Q536" s="374"/>
      <c r="R536" s="374"/>
      <c r="S536" s="374"/>
      <c r="T536" s="374"/>
    </row>
    <row r="537" spans="1:20" ht="13">
      <c r="A537" s="374"/>
      <c r="B537" s="374"/>
      <c r="C537" s="374"/>
      <c r="D537" s="374"/>
      <c r="E537" s="374"/>
      <c r="F537" s="374"/>
      <c r="G537" s="374"/>
      <c r="H537" s="374"/>
      <c r="I537" s="374"/>
      <c r="J537" s="374"/>
      <c r="K537" s="374"/>
      <c r="L537" s="374"/>
      <c r="M537" s="374"/>
      <c r="N537" s="374"/>
      <c r="O537" s="374"/>
      <c r="P537" s="374"/>
      <c r="Q537" s="374"/>
      <c r="R537" s="374"/>
      <c r="S537" s="374"/>
      <c r="T537" s="374"/>
    </row>
    <row r="538" spans="1:20" ht="13">
      <c r="A538" s="374"/>
      <c r="B538" s="374"/>
      <c r="C538" s="374"/>
      <c r="D538" s="374"/>
      <c r="E538" s="374"/>
      <c r="F538" s="374"/>
      <c r="G538" s="374"/>
      <c r="H538" s="374"/>
      <c r="I538" s="374"/>
      <c r="J538" s="374"/>
      <c r="K538" s="374"/>
      <c r="L538" s="374"/>
      <c r="M538" s="374"/>
      <c r="N538" s="374"/>
      <c r="O538" s="374"/>
      <c r="P538" s="374"/>
      <c r="Q538" s="374"/>
      <c r="R538" s="374"/>
      <c r="S538" s="374"/>
      <c r="T538" s="374"/>
    </row>
    <row r="539" spans="1:20" ht="13">
      <c r="A539" s="374"/>
      <c r="B539" s="374"/>
      <c r="C539" s="374"/>
      <c r="D539" s="374"/>
      <c r="E539" s="374"/>
      <c r="F539" s="374"/>
      <c r="G539" s="374"/>
      <c r="H539" s="374"/>
      <c r="I539" s="374"/>
      <c r="J539" s="374"/>
      <c r="K539" s="374"/>
      <c r="L539" s="374"/>
      <c r="M539" s="374"/>
      <c r="N539" s="374"/>
      <c r="O539" s="374"/>
      <c r="P539" s="374"/>
      <c r="Q539" s="374"/>
      <c r="R539" s="374"/>
      <c r="S539" s="374"/>
      <c r="T539" s="374"/>
    </row>
    <row r="540" spans="1:20" ht="13">
      <c r="A540" s="374"/>
      <c r="B540" s="374"/>
      <c r="C540" s="374"/>
      <c r="D540" s="374"/>
      <c r="E540" s="374"/>
      <c r="F540" s="374"/>
      <c r="G540" s="374"/>
      <c r="H540" s="374"/>
      <c r="I540" s="374"/>
      <c r="J540" s="374"/>
      <c r="K540" s="374"/>
      <c r="L540" s="374"/>
      <c r="M540" s="374"/>
      <c r="N540" s="374"/>
      <c r="O540" s="374"/>
      <c r="P540" s="374"/>
      <c r="Q540" s="374"/>
      <c r="R540" s="374"/>
      <c r="S540" s="374"/>
      <c r="T540" s="374"/>
    </row>
    <row r="541" spans="1:20" ht="13">
      <c r="A541" s="374"/>
      <c r="B541" s="374"/>
      <c r="C541" s="374"/>
      <c r="D541" s="374"/>
      <c r="E541" s="374"/>
      <c r="F541" s="374"/>
      <c r="G541" s="374"/>
      <c r="H541" s="374"/>
      <c r="I541" s="374"/>
      <c r="J541" s="374"/>
      <c r="K541" s="374"/>
      <c r="L541" s="374"/>
      <c r="M541" s="374"/>
      <c r="N541" s="374"/>
      <c r="O541" s="374"/>
      <c r="P541" s="374"/>
      <c r="Q541" s="374"/>
      <c r="R541" s="374"/>
      <c r="S541" s="374"/>
      <c r="T541" s="374"/>
    </row>
    <row r="542" spans="1:20" ht="13">
      <c r="A542" s="374"/>
      <c r="B542" s="374"/>
      <c r="C542" s="374"/>
      <c r="D542" s="374"/>
      <c r="E542" s="374"/>
      <c r="F542" s="374"/>
      <c r="G542" s="374"/>
      <c r="H542" s="374"/>
      <c r="I542" s="374"/>
      <c r="J542" s="374"/>
      <c r="K542" s="374"/>
      <c r="L542" s="374"/>
      <c r="M542" s="374"/>
      <c r="N542" s="374"/>
      <c r="O542" s="374"/>
      <c r="P542" s="374"/>
      <c r="Q542" s="374"/>
      <c r="R542" s="374"/>
      <c r="S542" s="374"/>
      <c r="T542" s="374"/>
    </row>
    <row r="543" spans="1:20" ht="13">
      <c r="A543" s="374"/>
      <c r="B543" s="374"/>
      <c r="C543" s="374"/>
      <c r="D543" s="374"/>
      <c r="E543" s="374"/>
      <c r="F543" s="374"/>
      <c r="G543" s="374"/>
      <c r="H543" s="374"/>
      <c r="I543" s="374"/>
      <c r="J543" s="374"/>
      <c r="K543" s="374"/>
      <c r="L543" s="374"/>
      <c r="M543" s="374"/>
      <c r="N543" s="374"/>
      <c r="O543" s="374"/>
      <c r="P543" s="374"/>
      <c r="Q543" s="374"/>
      <c r="R543" s="374"/>
      <c r="S543" s="374"/>
      <c r="T543" s="374"/>
    </row>
    <row r="544" spans="1:20" ht="13">
      <c r="A544" s="374"/>
      <c r="B544" s="374"/>
      <c r="C544" s="374"/>
      <c r="D544" s="374"/>
      <c r="E544" s="374"/>
      <c r="F544" s="374"/>
      <c r="G544" s="374"/>
      <c r="H544" s="374"/>
      <c r="I544" s="374"/>
      <c r="J544" s="374"/>
      <c r="K544" s="374"/>
      <c r="L544" s="374"/>
      <c r="M544" s="374"/>
      <c r="N544" s="374"/>
      <c r="O544" s="374"/>
      <c r="P544" s="374"/>
      <c r="Q544" s="374"/>
      <c r="R544" s="374"/>
      <c r="S544" s="374"/>
      <c r="T544" s="374"/>
    </row>
    <row r="545" spans="1:20" ht="13">
      <c r="A545" s="374"/>
      <c r="B545" s="374"/>
      <c r="C545" s="374"/>
      <c r="D545" s="374"/>
      <c r="E545" s="374"/>
      <c r="F545" s="374"/>
      <c r="G545" s="374"/>
      <c r="H545" s="374"/>
      <c r="I545" s="374"/>
      <c r="J545" s="374"/>
      <c r="K545" s="374"/>
      <c r="L545" s="374"/>
      <c r="M545" s="374"/>
      <c r="N545" s="374"/>
      <c r="O545" s="374"/>
      <c r="P545" s="374"/>
      <c r="Q545" s="374"/>
      <c r="R545" s="374"/>
      <c r="S545" s="374"/>
      <c r="T545" s="374"/>
    </row>
    <row r="546" spans="1:20" ht="13">
      <c r="A546" s="374"/>
      <c r="B546" s="374"/>
      <c r="C546" s="374"/>
      <c r="D546" s="374"/>
      <c r="E546" s="374"/>
      <c r="F546" s="374"/>
      <c r="G546" s="374"/>
      <c r="H546" s="374"/>
      <c r="I546" s="374"/>
      <c r="J546" s="374"/>
      <c r="K546" s="374"/>
      <c r="L546" s="374"/>
      <c r="M546" s="374"/>
      <c r="N546" s="374"/>
      <c r="O546" s="374"/>
      <c r="P546" s="374"/>
      <c r="Q546" s="374"/>
      <c r="R546" s="374"/>
      <c r="S546" s="374"/>
      <c r="T546" s="374"/>
    </row>
    <row r="547" spans="1:20" ht="13">
      <c r="A547" s="374"/>
      <c r="B547" s="374"/>
      <c r="C547" s="374"/>
      <c r="D547" s="374"/>
      <c r="E547" s="374"/>
      <c r="F547" s="374"/>
      <c r="G547" s="374"/>
      <c r="H547" s="374"/>
      <c r="I547" s="374"/>
      <c r="J547" s="374"/>
      <c r="K547" s="374"/>
      <c r="L547" s="374"/>
      <c r="M547" s="374"/>
      <c r="N547" s="374"/>
      <c r="O547" s="374"/>
      <c r="P547" s="374"/>
      <c r="Q547" s="374"/>
      <c r="R547" s="374"/>
      <c r="S547" s="374"/>
      <c r="T547" s="374"/>
    </row>
    <row r="548" spans="1:20" ht="13">
      <c r="A548" s="374"/>
      <c r="B548" s="374"/>
      <c r="C548" s="374"/>
      <c r="D548" s="374"/>
      <c r="E548" s="374"/>
      <c r="F548" s="374"/>
      <c r="G548" s="374"/>
      <c r="H548" s="374"/>
      <c r="I548" s="374"/>
      <c r="J548" s="374"/>
      <c r="K548" s="374"/>
      <c r="L548" s="374"/>
      <c r="M548" s="374"/>
      <c r="N548" s="374"/>
      <c r="O548" s="374"/>
      <c r="P548" s="374"/>
      <c r="Q548" s="374"/>
      <c r="R548" s="374"/>
      <c r="S548" s="374"/>
      <c r="T548" s="374"/>
    </row>
    <row r="549" spans="1:20" ht="13">
      <c r="A549" s="374"/>
      <c r="B549" s="374"/>
      <c r="C549" s="374"/>
      <c r="D549" s="374"/>
      <c r="E549" s="374"/>
      <c r="F549" s="374"/>
      <c r="G549" s="374"/>
      <c r="H549" s="374"/>
      <c r="I549" s="374"/>
      <c r="J549" s="374"/>
      <c r="K549" s="374"/>
      <c r="L549" s="374"/>
      <c r="M549" s="374"/>
      <c r="N549" s="374"/>
      <c r="O549" s="374"/>
      <c r="P549" s="374"/>
      <c r="Q549" s="374"/>
      <c r="R549" s="374"/>
      <c r="S549" s="374"/>
      <c r="T549" s="374"/>
    </row>
    <row r="550" spans="1:20" ht="13">
      <c r="A550" s="374"/>
      <c r="B550" s="374"/>
      <c r="C550" s="374"/>
      <c r="D550" s="374"/>
      <c r="E550" s="374"/>
      <c r="F550" s="374"/>
      <c r="G550" s="374"/>
      <c r="H550" s="374"/>
      <c r="I550" s="374"/>
      <c r="J550" s="374"/>
      <c r="K550" s="374"/>
      <c r="L550" s="374"/>
      <c r="M550" s="374"/>
      <c r="N550" s="374"/>
      <c r="O550" s="374"/>
      <c r="P550" s="374"/>
      <c r="Q550" s="374"/>
      <c r="R550" s="374"/>
      <c r="S550" s="374"/>
      <c r="T550" s="374"/>
    </row>
    <row r="551" spans="1:20" ht="13">
      <c r="A551" s="374"/>
      <c r="B551" s="374"/>
      <c r="C551" s="374"/>
      <c r="D551" s="374"/>
      <c r="E551" s="374"/>
      <c r="F551" s="374"/>
      <c r="G551" s="374"/>
      <c r="H551" s="374"/>
      <c r="I551" s="374"/>
      <c r="J551" s="374"/>
      <c r="K551" s="374"/>
      <c r="L551" s="374"/>
      <c r="M551" s="374"/>
      <c r="N551" s="374"/>
      <c r="O551" s="374"/>
      <c r="P551" s="374"/>
      <c r="Q551" s="374"/>
      <c r="R551" s="374"/>
      <c r="S551" s="374"/>
      <c r="T551" s="374"/>
    </row>
    <row r="552" spans="1:20" ht="13">
      <c r="A552" s="374"/>
      <c r="B552" s="374"/>
      <c r="C552" s="374"/>
      <c r="D552" s="374"/>
      <c r="E552" s="374"/>
      <c r="F552" s="374"/>
      <c r="G552" s="374"/>
      <c r="H552" s="374"/>
      <c r="I552" s="374"/>
      <c r="J552" s="374"/>
      <c r="K552" s="374"/>
      <c r="L552" s="374"/>
      <c r="M552" s="374"/>
      <c r="N552" s="374"/>
      <c r="O552" s="374"/>
      <c r="P552" s="374"/>
      <c r="Q552" s="374"/>
      <c r="R552" s="374"/>
      <c r="S552" s="374"/>
      <c r="T552" s="374"/>
    </row>
    <row r="553" spans="1:20" ht="13">
      <c r="A553" s="374"/>
      <c r="B553" s="374"/>
      <c r="C553" s="374"/>
      <c r="D553" s="374"/>
      <c r="E553" s="374"/>
      <c r="F553" s="374"/>
      <c r="G553" s="374"/>
      <c r="H553" s="374"/>
      <c r="I553" s="374"/>
      <c r="J553" s="374"/>
      <c r="K553" s="374"/>
      <c r="L553" s="374"/>
      <c r="M553" s="374"/>
      <c r="N553" s="374"/>
      <c r="O553" s="374"/>
      <c r="P553" s="374"/>
      <c r="Q553" s="374"/>
      <c r="R553" s="374"/>
      <c r="S553" s="374"/>
      <c r="T553" s="374"/>
    </row>
    <row r="554" spans="1:20" ht="13">
      <c r="A554" s="374"/>
      <c r="B554" s="374"/>
      <c r="C554" s="374"/>
      <c r="D554" s="374"/>
      <c r="E554" s="374"/>
      <c r="F554" s="374"/>
      <c r="G554" s="374"/>
      <c r="H554" s="374"/>
      <c r="I554" s="374"/>
      <c r="J554" s="374"/>
      <c r="K554" s="374"/>
      <c r="L554" s="374"/>
      <c r="M554" s="374"/>
      <c r="N554" s="374"/>
      <c r="O554" s="374"/>
      <c r="P554" s="374"/>
      <c r="Q554" s="374"/>
      <c r="R554" s="374"/>
      <c r="S554" s="374"/>
      <c r="T554" s="374"/>
    </row>
    <row r="555" spans="1:20" ht="13">
      <c r="A555" s="374"/>
      <c r="B555" s="374"/>
      <c r="C555" s="374"/>
      <c r="D555" s="374"/>
      <c r="E555" s="374"/>
      <c r="F555" s="374"/>
      <c r="G555" s="374"/>
      <c r="H555" s="374"/>
      <c r="I555" s="374"/>
      <c r="J555" s="374"/>
      <c r="K555" s="374"/>
      <c r="L555" s="374"/>
      <c r="M555" s="374"/>
      <c r="N555" s="374"/>
      <c r="O555" s="374"/>
      <c r="P555" s="374"/>
      <c r="Q555" s="374"/>
      <c r="R555" s="374"/>
      <c r="S555" s="374"/>
      <c r="T555" s="374"/>
    </row>
    <row r="556" spans="1:20" ht="13">
      <c r="A556" s="374"/>
      <c r="B556" s="374"/>
      <c r="C556" s="374"/>
      <c r="D556" s="374"/>
      <c r="E556" s="374"/>
      <c r="F556" s="374"/>
      <c r="G556" s="374"/>
      <c r="H556" s="374"/>
      <c r="I556" s="374"/>
      <c r="J556" s="374"/>
      <c r="K556" s="374"/>
      <c r="L556" s="374"/>
      <c r="M556" s="374"/>
      <c r="N556" s="374"/>
      <c r="O556" s="374"/>
      <c r="P556" s="374"/>
      <c r="Q556" s="374"/>
      <c r="R556" s="374"/>
      <c r="S556" s="374"/>
      <c r="T556" s="374"/>
    </row>
    <row r="557" spans="1:20" ht="13">
      <c r="A557" s="374"/>
      <c r="B557" s="374"/>
      <c r="C557" s="374"/>
      <c r="D557" s="374"/>
      <c r="E557" s="374"/>
      <c r="F557" s="374"/>
      <c r="G557" s="374"/>
      <c r="H557" s="374"/>
      <c r="I557" s="374"/>
      <c r="J557" s="374"/>
      <c r="K557" s="374"/>
      <c r="L557" s="374"/>
      <c r="M557" s="374"/>
      <c r="N557" s="374"/>
      <c r="O557" s="374"/>
      <c r="P557" s="374"/>
      <c r="Q557" s="374"/>
      <c r="R557" s="374"/>
      <c r="S557" s="374"/>
      <c r="T557" s="374"/>
    </row>
    <row r="558" spans="1:20" ht="13">
      <c r="A558" s="374"/>
      <c r="B558" s="374"/>
      <c r="C558" s="374"/>
      <c r="D558" s="374"/>
      <c r="E558" s="374"/>
      <c r="F558" s="374"/>
      <c r="G558" s="374"/>
      <c r="H558" s="374"/>
      <c r="I558" s="374"/>
      <c r="J558" s="374"/>
      <c r="K558" s="374"/>
      <c r="L558" s="374"/>
      <c r="M558" s="374"/>
      <c r="N558" s="374"/>
      <c r="O558" s="374"/>
      <c r="P558" s="374"/>
      <c r="Q558" s="374"/>
      <c r="R558" s="374"/>
      <c r="S558" s="374"/>
      <c r="T558" s="374"/>
    </row>
    <row r="559" spans="1:20" ht="13">
      <c r="A559" s="374"/>
      <c r="B559" s="374"/>
      <c r="C559" s="374"/>
      <c r="D559" s="374"/>
      <c r="E559" s="374"/>
      <c r="F559" s="374"/>
      <c r="G559" s="374"/>
      <c r="H559" s="374"/>
      <c r="I559" s="374"/>
      <c r="J559" s="374"/>
      <c r="K559" s="374"/>
      <c r="L559" s="374"/>
      <c r="M559" s="374"/>
      <c r="N559" s="374"/>
      <c r="O559" s="374"/>
      <c r="P559" s="374"/>
      <c r="Q559" s="374"/>
      <c r="R559" s="374"/>
      <c r="S559" s="374"/>
      <c r="T559" s="374"/>
    </row>
    <row r="560" spans="1:20" ht="13">
      <c r="A560" s="374"/>
      <c r="B560" s="374"/>
      <c r="C560" s="374"/>
      <c r="D560" s="374"/>
      <c r="E560" s="374"/>
      <c r="F560" s="374"/>
      <c r="G560" s="374"/>
      <c r="H560" s="374"/>
      <c r="I560" s="374"/>
      <c r="J560" s="374"/>
      <c r="K560" s="374"/>
      <c r="L560" s="374"/>
      <c r="M560" s="374"/>
      <c r="N560" s="374"/>
      <c r="O560" s="374"/>
      <c r="P560" s="374"/>
      <c r="Q560" s="374"/>
      <c r="R560" s="374"/>
      <c r="S560" s="374"/>
      <c r="T560" s="374"/>
    </row>
    <row r="561" spans="1:20" ht="13">
      <c r="A561" s="374"/>
      <c r="B561" s="374"/>
      <c r="C561" s="374"/>
      <c r="D561" s="374"/>
      <c r="E561" s="374"/>
      <c r="F561" s="374"/>
      <c r="G561" s="374"/>
      <c r="H561" s="374"/>
      <c r="I561" s="374"/>
      <c r="J561" s="374"/>
      <c r="K561" s="374"/>
      <c r="L561" s="374"/>
      <c r="M561" s="374"/>
      <c r="N561" s="374"/>
      <c r="O561" s="374"/>
      <c r="P561" s="374"/>
      <c r="Q561" s="374"/>
      <c r="R561" s="374"/>
      <c r="S561" s="374"/>
      <c r="T561" s="374"/>
    </row>
    <row r="562" spans="1:20" ht="13">
      <c r="A562" s="374"/>
      <c r="B562" s="374"/>
      <c r="C562" s="374"/>
      <c r="D562" s="374"/>
      <c r="E562" s="374"/>
      <c r="F562" s="374"/>
      <c r="G562" s="374"/>
      <c r="H562" s="374"/>
      <c r="I562" s="374"/>
      <c r="J562" s="374"/>
      <c r="K562" s="374"/>
      <c r="L562" s="374"/>
      <c r="M562" s="374"/>
      <c r="N562" s="374"/>
      <c r="O562" s="374"/>
      <c r="P562" s="374"/>
      <c r="Q562" s="374"/>
      <c r="R562" s="374"/>
      <c r="S562" s="374"/>
      <c r="T562" s="374"/>
    </row>
    <row r="563" spans="1:20" ht="13">
      <c r="A563" s="374"/>
      <c r="B563" s="374"/>
      <c r="C563" s="374"/>
      <c r="D563" s="374"/>
      <c r="E563" s="374"/>
      <c r="F563" s="374"/>
      <c r="G563" s="374"/>
      <c r="H563" s="374"/>
      <c r="I563" s="374"/>
      <c r="J563" s="374"/>
      <c r="K563" s="374"/>
      <c r="L563" s="374"/>
      <c r="M563" s="374"/>
      <c r="N563" s="374"/>
      <c r="O563" s="374"/>
      <c r="P563" s="374"/>
      <c r="Q563" s="374"/>
      <c r="R563" s="374"/>
      <c r="S563" s="374"/>
      <c r="T563" s="374"/>
    </row>
    <row r="564" spans="1:20" ht="13">
      <c r="A564" s="374"/>
      <c r="B564" s="374"/>
      <c r="C564" s="374"/>
      <c r="D564" s="374"/>
      <c r="E564" s="374"/>
      <c r="F564" s="374"/>
      <c r="G564" s="374"/>
      <c r="H564" s="374"/>
      <c r="I564" s="374"/>
      <c r="J564" s="374"/>
      <c r="K564" s="374"/>
      <c r="L564" s="374"/>
      <c r="M564" s="374"/>
      <c r="N564" s="374"/>
      <c r="O564" s="374"/>
      <c r="P564" s="374"/>
      <c r="Q564" s="374"/>
      <c r="R564" s="374"/>
      <c r="S564" s="374"/>
      <c r="T564" s="374"/>
    </row>
    <row r="565" spans="1:20" ht="13">
      <c r="A565" s="374"/>
      <c r="B565" s="374"/>
      <c r="C565" s="374"/>
      <c r="D565" s="374"/>
      <c r="E565" s="374"/>
      <c r="F565" s="374"/>
      <c r="G565" s="374"/>
      <c r="H565" s="374"/>
      <c r="I565" s="374"/>
      <c r="J565" s="374"/>
      <c r="K565" s="374"/>
      <c r="L565" s="374"/>
      <c r="M565" s="374"/>
      <c r="N565" s="374"/>
      <c r="O565" s="374"/>
      <c r="P565" s="374"/>
      <c r="Q565" s="374"/>
      <c r="R565" s="374"/>
      <c r="S565" s="374"/>
      <c r="T565" s="374"/>
    </row>
    <row r="566" spans="1:20" ht="13">
      <c r="A566" s="374"/>
      <c r="B566" s="374"/>
      <c r="C566" s="374"/>
      <c r="D566" s="374"/>
      <c r="E566" s="374"/>
      <c r="F566" s="374"/>
      <c r="G566" s="374"/>
      <c r="H566" s="374"/>
      <c r="I566" s="374"/>
      <c r="J566" s="374"/>
      <c r="K566" s="374"/>
      <c r="L566" s="374"/>
      <c r="M566" s="374"/>
      <c r="N566" s="374"/>
      <c r="O566" s="374"/>
      <c r="P566" s="374"/>
      <c r="Q566" s="374"/>
      <c r="R566" s="374"/>
      <c r="S566" s="374"/>
      <c r="T566" s="374"/>
    </row>
    <row r="567" spans="1:20" ht="13">
      <c r="A567" s="374"/>
      <c r="B567" s="374"/>
      <c r="C567" s="374"/>
      <c r="D567" s="374"/>
      <c r="E567" s="374"/>
      <c r="F567" s="374"/>
      <c r="G567" s="374"/>
      <c r="H567" s="374"/>
      <c r="I567" s="374"/>
      <c r="J567" s="374"/>
      <c r="K567" s="374"/>
      <c r="L567" s="374"/>
      <c r="M567" s="374"/>
      <c r="N567" s="374"/>
      <c r="O567" s="374"/>
      <c r="P567" s="374"/>
      <c r="Q567" s="374"/>
      <c r="R567" s="374"/>
      <c r="S567" s="374"/>
      <c r="T567" s="374"/>
    </row>
    <row r="568" spans="1:20" ht="13">
      <c r="A568" s="374"/>
      <c r="B568" s="374"/>
      <c r="C568" s="374"/>
      <c r="D568" s="374"/>
      <c r="E568" s="374"/>
      <c r="F568" s="374"/>
      <c r="G568" s="374"/>
      <c r="H568" s="374"/>
      <c r="I568" s="374"/>
      <c r="J568" s="374"/>
      <c r="K568" s="374"/>
      <c r="L568" s="374"/>
      <c r="M568" s="374"/>
      <c r="N568" s="374"/>
      <c r="O568" s="374"/>
      <c r="P568" s="374"/>
      <c r="Q568" s="374"/>
      <c r="R568" s="374"/>
      <c r="S568" s="374"/>
      <c r="T568" s="374"/>
    </row>
    <row r="569" spans="1:20" ht="13">
      <c r="A569" s="374"/>
      <c r="B569" s="374"/>
      <c r="C569" s="374"/>
      <c r="D569" s="374"/>
      <c r="E569" s="374"/>
      <c r="F569" s="374"/>
      <c r="G569" s="374"/>
      <c r="H569" s="374"/>
      <c r="I569" s="374"/>
      <c r="J569" s="374"/>
      <c r="K569" s="374"/>
      <c r="L569" s="374"/>
      <c r="M569" s="374"/>
      <c r="N569" s="374"/>
      <c r="O569" s="374"/>
      <c r="P569" s="374"/>
      <c r="Q569" s="374"/>
      <c r="R569" s="374"/>
      <c r="S569" s="374"/>
      <c r="T569" s="374"/>
    </row>
    <row r="570" spans="1:20" ht="13">
      <c r="A570" s="374"/>
      <c r="B570" s="374"/>
      <c r="C570" s="374"/>
      <c r="D570" s="374"/>
      <c r="E570" s="374"/>
      <c r="F570" s="374"/>
      <c r="G570" s="374"/>
      <c r="H570" s="374"/>
      <c r="I570" s="374"/>
      <c r="J570" s="374"/>
      <c r="K570" s="374"/>
      <c r="L570" s="374"/>
      <c r="M570" s="374"/>
      <c r="N570" s="374"/>
      <c r="O570" s="374"/>
      <c r="P570" s="374"/>
      <c r="Q570" s="374"/>
      <c r="R570" s="374"/>
      <c r="S570" s="374"/>
      <c r="T570" s="374"/>
    </row>
    <row r="571" spans="1:20" ht="13">
      <c r="A571" s="374"/>
      <c r="B571" s="374"/>
      <c r="C571" s="374"/>
      <c r="D571" s="374"/>
      <c r="E571" s="374"/>
      <c r="F571" s="374"/>
      <c r="G571" s="374"/>
      <c r="H571" s="374"/>
      <c r="I571" s="374"/>
      <c r="J571" s="374"/>
      <c r="K571" s="374"/>
      <c r="L571" s="374"/>
      <c r="M571" s="374"/>
      <c r="N571" s="374"/>
      <c r="O571" s="374"/>
      <c r="P571" s="374"/>
      <c r="Q571" s="374"/>
      <c r="R571" s="374"/>
      <c r="S571" s="374"/>
      <c r="T571" s="374"/>
    </row>
    <row r="572" spans="1:20" ht="13">
      <c r="A572" s="374"/>
      <c r="B572" s="374"/>
      <c r="C572" s="374"/>
      <c r="D572" s="374"/>
      <c r="E572" s="374"/>
      <c r="F572" s="374"/>
      <c r="G572" s="374"/>
      <c r="H572" s="374"/>
      <c r="I572" s="374"/>
      <c r="J572" s="374"/>
      <c r="K572" s="374"/>
      <c r="L572" s="374"/>
      <c r="M572" s="374"/>
      <c r="N572" s="374"/>
      <c r="O572" s="374"/>
      <c r="P572" s="374"/>
      <c r="Q572" s="374"/>
      <c r="R572" s="374"/>
      <c r="S572" s="374"/>
      <c r="T572" s="374"/>
    </row>
    <row r="573" spans="1:20" ht="13">
      <c r="A573" s="374"/>
      <c r="B573" s="374"/>
      <c r="C573" s="374"/>
      <c r="D573" s="374"/>
      <c r="E573" s="374"/>
      <c r="F573" s="374"/>
      <c r="G573" s="374"/>
      <c r="H573" s="374"/>
      <c r="I573" s="374"/>
      <c r="J573" s="374"/>
      <c r="K573" s="374"/>
      <c r="L573" s="374"/>
      <c r="M573" s="374"/>
      <c r="N573" s="374"/>
      <c r="O573" s="374"/>
      <c r="P573" s="374"/>
      <c r="Q573" s="374"/>
      <c r="R573" s="374"/>
      <c r="S573" s="374"/>
      <c r="T573" s="374"/>
    </row>
    <row r="574" spans="1:20" ht="13">
      <c r="A574" s="374"/>
      <c r="B574" s="374"/>
      <c r="C574" s="374"/>
      <c r="D574" s="374"/>
      <c r="E574" s="374"/>
      <c r="F574" s="374"/>
      <c r="G574" s="374"/>
      <c r="H574" s="374"/>
      <c r="I574" s="374"/>
      <c r="J574" s="374"/>
      <c r="K574" s="374"/>
      <c r="L574" s="374"/>
      <c r="M574" s="374"/>
      <c r="N574" s="374"/>
      <c r="O574" s="374"/>
      <c r="P574" s="374"/>
      <c r="Q574" s="374"/>
      <c r="R574" s="374"/>
      <c r="S574" s="374"/>
      <c r="T574" s="374"/>
    </row>
    <row r="575" spans="1:20" ht="13">
      <c r="A575" s="374"/>
      <c r="B575" s="374"/>
      <c r="C575" s="374"/>
      <c r="D575" s="374"/>
      <c r="E575" s="374"/>
      <c r="F575" s="374"/>
      <c r="G575" s="374"/>
      <c r="H575" s="374"/>
      <c r="I575" s="374"/>
      <c r="J575" s="374"/>
      <c r="K575" s="374"/>
      <c r="L575" s="374"/>
      <c r="M575" s="374"/>
      <c r="N575" s="374"/>
      <c r="O575" s="374"/>
      <c r="P575" s="374"/>
      <c r="Q575" s="374"/>
      <c r="R575" s="374"/>
      <c r="S575" s="374"/>
      <c r="T575" s="374"/>
    </row>
    <row r="576" spans="1:20" ht="13">
      <c r="A576" s="374"/>
      <c r="B576" s="374"/>
      <c r="C576" s="374"/>
      <c r="D576" s="374"/>
      <c r="E576" s="374"/>
      <c r="F576" s="374"/>
      <c r="G576" s="374"/>
      <c r="H576" s="374"/>
      <c r="I576" s="374"/>
      <c r="J576" s="374"/>
      <c r="K576" s="374"/>
      <c r="L576" s="374"/>
      <c r="M576" s="374"/>
      <c r="N576" s="374"/>
      <c r="O576" s="374"/>
      <c r="P576" s="374"/>
      <c r="Q576" s="374"/>
      <c r="R576" s="374"/>
      <c r="S576" s="374"/>
      <c r="T576" s="374"/>
    </row>
    <row r="577" spans="1:20" ht="13">
      <c r="A577" s="374"/>
      <c r="B577" s="374"/>
      <c r="C577" s="374"/>
      <c r="D577" s="374"/>
      <c r="E577" s="374"/>
      <c r="F577" s="374"/>
      <c r="G577" s="374"/>
      <c r="H577" s="374"/>
      <c r="I577" s="374"/>
      <c r="J577" s="374"/>
      <c r="K577" s="374"/>
      <c r="L577" s="374"/>
      <c r="M577" s="374"/>
      <c r="N577" s="374"/>
      <c r="O577" s="374"/>
      <c r="P577" s="374"/>
      <c r="Q577" s="374"/>
      <c r="R577" s="374"/>
      <c r="S577" s="374"/>
      <c r="T577" s="374"/>
    </row>
    <row r="578" spans="1:20" ht="13">
      <c r="A578" s="374"/>
      <c r="B578" s="374"/>
      <c r="C578" s="374"/>
      <c r="D578" s="374"/>
      <c r="E578" s="374"/>
      <c r="F578" s="374"/>
      <c r="G578" s="374"/>
      <c r="H578" s="374"/>
      <c r="I578" s="374"/>
      <c r="J578" s="374"/>
      <c r="K578" s="374"/>
      <c r="L578" s="374"/>
      <c r="M578" s="374"/>
      <c r="N578" s="374"/>
      <c r="O578" s="374"/>
      <c r="P578" s="374"/>
      <c r="Q578" s="374"/>
      <c r="R578" s="374"/>
      <c r="S578" s="374"/>
      <c r="T578" s="374"/>
    </row>
    <row r="579" spans="1:20" ht="13">
      <c r="A579" s="374"/>
      <c r="B579" s="374"/>
      <c r="C579" s="374"/>
      <c r="D579" s="374"/>
      <c r="E579" s="374"/>
      <c r="F579" s="374"/>
      <c r="G579" s="374"/>
      <c r="H579" s="374"/>
      <c r="I579" s="374"/>
      <c r="J579" s="374"/>
      <c r="K579" s="374"/>
      <c r="L579" s="374"/>
      <c r="M579" s="374"/>
      <c r="N579" s="374"/>
      <c r="O579" s="374"/>
      <c r="P579" s="374"/>
      <c r="Q579" s="374"/>
      <c r="R579" s="374"/>
      <c r="S579" s="374"/>
      <c r="T579" s="374"/>
    </row>
    <row r="580" spans="1:20" ht="13">
      <c r="A580" s="374"/>
      <c r="B580" s="374"/>
      <c r="C580" s="374"/>
      <c r="D580" s="374"/>
      <c r="E580" s="374"/>
      <c r="F580" s="374"/>
      <c r="G580" s="374"/>
      <c r="H580" s="374"/>
      <c r="I580" s="374"/>
      <c r="J580" s="374"/>
      <c r="K580" s="374"/>
      <c r="L580" s="374"/>
      <c r="M580" s="374"/>
      <c r="N580" s="374"/>
      <c r="O580" s="374"/>
      <c r="P580" s="374"/>
      <c r="Q580" s="374"/>
      <c r="R580" s="374"/>
      <c r="S580" s="374"/>
      <c r="T580" s="374"/>
    </row>
    <row r="581" spans="1:20" ht="13">
      <c r="A581" s="374"/>
      <c r="B581" s="374"/>
      <c r="C581" s="374"/>
      <c r="D581" s="374"/>
      <c r="E581" s="374"/>
      <c r="F581" s="374"/>
      <c r="G581" s="374"/>
      <c r="H581" s="374"/>
      <c r="I581" s="374"/>
      <c r="J581" s="374"/>
      <c r="K581" s="374"/>
      <c r="L581" s="374"/>
      <c r="M581" s="374"/>
      <c r="N581" s="374"/>
      <c r="O581" s="374"/>
      <c r="P581" s="374"/>
      <c r="Q581" s="374"/>
      <c r="R581" s="374"/>
      <c r="S581" s="374"/>
      <c r="T581" s="374"/>
    </row>
    <row r="582" spans="1:20" ht="13">
      <c r="A582" s="374"/>
      <c r="B582" s="374"/>
      <c r="C582" s="374"/>
      <c r="D582" s="374"/>
      <c r="E582" s="374"/>
      <c r="F582" s="374"/>
      <c r="G582" s="374"/>
      <c r="H582" s="374"/>
      <c r="I582" s="374"/>
      <c r="J582" s="374"/>
      <c r="K582" s="374"/>
      <c r="L582" s="374"/>
      <c r="M582" s="374"/>
      <c r="N582" s="374"/>
      <c r="O582" s="374"/>
      <c r="P582" s="374"/>
      <c r="Q582" s="374"/>
      <c r="R582" s="374"/>
      <c r="S582" s="374"/>
      <c r="T582" s="374"/>
    </row>
    <row r="583" spans="1:20" ht="13">
      <c r="A583" s="374"/>
      <c r="B583" s="374"/>
      <c r="C583" s="374"/>
      <c r="D583" s="374"/>
      <c r="E583" s="374"/>
      <c r="F583" s="374"/>
      <c r="G583" s="374"/>
      <c r="H583" s="374"/>
      <c r="I583" s="374"/>
      <c r="J583" s="374"/>
      <c r="K583" s="374"/>
      <c r="L583" s="374"/>
      <c r="M583" s="374"/>
      <c r="N583" s="374"/>
      <c r="O583" s="374"/>
      <c r="P583" s="374"/>
      <c r="Q583" s="374"/>
      <c r="R583" s="374"/>
      <c r="S583" s="374"/>
      <c r="T583" s="374"/>
    </row>
    <row r="584" spans="1:20" ht="13">
      <c r="A584" s="374"/>
      <c r="B584" s="374"/>
      <c r="C584" s="374"/>
      <c r="D584" s="374"/>
      <c r="E584" s="374"/>
      <c r="F584" s="374"/>
      <c r="G584" s="374"/>
      <c r="H584" s="374"/>
      <c r="I584" s="374"/>
      <c r="J584" s="374"/>
      <c r="K584" s="374"/>
      <c r="L584" s="374"/>
      <c r="M584" s="374"/>
      <c r="N584" s="374"/>
      <c r="O584" s="374"/>
      <c r="P584" s="374"/>
      <c r="Q584" s="374"/>
      <c r="R584" s="374"/>
      <c r="S584" s="374"/>
      <c r="T584" s="374"/>
    </row>
    <row r="585" spans="1:20" ht="13">
      <c r="A585" s="374"/>
      <c r="B585" s="374"/>
      <c r="C585" s="374"/>
      <c r="D585" s="374"/>
      <c r="E585" s="374"/>
      <c r="F585" s="374"/>
      <c r="G585" s="374"/>
      <c r="H585" s="374"/>
      <c r="I585" s="374"/>
      <c r="J585" s="374"/>
      <c r="K585" s="374"/>
      <c r="L585" s="374"/>
      <c r="M585" s="374"/>
      <c r="N585" s="374"/>
      <c r="O585" s="374"/>
      <c r="P585" s="374"/>
      <c r="Q585" s="374"/>
      <c r="R585" s="374"/>
      <c r="S585" s="374"/>
      <c r="T585" s="374"/>
    </row>
    <row r="586" spans="1:20" ht="13">
      <c r="A586" s="374"/>
      <c r="B586" s="374"/>
      <c r="C586" s="374"/>
      <c r="D586" s="374"/>
      <c r="E586" s="374"/>
      <c r="F586" s="374"/>
      <c r="G586" s="374"/>
      <c r="H586" s="374"/>
      <c r="I586" s="374"/>
      <c r="J586" s="374"/>
      <c r="K586" s="374"/>
      <c r="L586" s="374"/>
      <c r="M586" s="374"/>
      <c r="N586" s="374"/>
      <c r="O586" s="374"/>
      <c r="P586" s="374"/>
      <c r="Q586" s="374"/>
      <c r="R586" s="374"/>
      <c r="S586" s="374"/>
      <c r="T586" s="374"/>
    </row>
    <row r="587" spans="1:20" ht="13">
      <c r="A587" s="374"/>
      <c r="B587" s="374"/>
      <c r="C587" s="374"/>
      <c r="D587" s="374"/>
      <c r="E587" s="374"/>
      <c r="F587" s="374"/>
      <c r="G587" s="374"/>
      <c r="H587" s="374"/>
      <c r="I587" s="374"/>
      <c r="J587" s="374"/>
      <c r="K587" s="374"/>
      <c r="L587" s="374"/>
      <c r="M587" s="374"/>
      <c r="N587" s="374"/>
      <c r="O587" s="374"/>
      <c r="P587" s="374"/>
      <c r="Q587" s="374"/>
      <c r="R587" s="374"/>
      <c r="S587" s="374"/>
      <c r="T587" s="374"/>
    </row>
    <row r="588" spans="1:20" ht="13">
      <c r="A588" s="374"/>
      <c r="B588" s="374"/>
      <c r="C588" s="374"/>
      <c r="D588" s="374"/>
      <c r="E588" s="374"/>
      <c r="F588" s="374"/>
      <c r="G588" s="374"/>
      <c r="H588" s="374"/>
      <c r="I588" s="374"/>
      <c r="J588" s="374"/>
      <c r="K588" s="374"/>
      <c r="L588" s="374"/>
      <c r="M588" s="374"/>
      <c r="N588" s="374"/>
      <c r="O588" s="374"/>
      <c r="P588" s="374"/>
      <c r="Q588" s="374"/>
      <c r="R588" s="374"/>
      <c r="S588" s="374"/>
      <c r="T588" s="374"/>
    </row>
    <row r="589" spans="1:20" ht="13">
      <c r="A589" s="374"/>
      <c r="B589" s="374"/>
      <c r="C589" s="374"/>
      <c r="D589" s="374"/>
      <c r="E589" s="374"/>
      <c r="F589" s="374"/>
      <c r="G589" s="374"/>
      <c r="H589" s="374"/>
      <c r="I589" s="374"/>
      <c r="J589" s="374"/>
      <c r="K589" s="374"/>
      <c r="L589" s="374"/>
      <c r="M589" s="374"/>
      <c r="N589" s="374"/>
      <c r="O589" s="374"/>
      <c r="P589" s="374"/>
      <c r="Q589" s="374"/>
      <c r="R589" s="374"/>
      <c r="S589" s="374"/>
      <c r="T589" s="374"/>
    </row>
    <row r="590" spans="1:20" ht="13">
      <c r="A590" s="374"/>
      <c r="B590" s="374"/>
      <c r="C590" s="374"/>
      <c r="D590" s="374"/>
      <c r="E590" s="374"/>
      <c r="F590" s="374"/>
      <c r="G590" s="374"/>
      <c r="H590" s="374"/>
      <c r="I590" s="374"/>
      <c r="J590" s="374"/>
      <c r="K590" s="374"/>
      <c r="L590" s="374"/>
      <c r="M590" s="374"/>
      <c r="N590" s="374"/>
      <c r="O590" s="374"/>
      <c r="P590" s="374"/>
      <c r="Q590" s="374"/>
      <c r="R590" s="374"/>
      <c r="S590" s="374"/>
      <c r="T590" s="374"/>
    </row>
    <row r="591" spans="1:20" ht="13">
      <c r="A591" s="374"/>
      <c r="B591" s="374"/>
      <c r="C591" s="374"/>
      <c r="D591" s="374"/>
      <c r="E591" s="374"/>
      <c r="F591" s="374"/>
      <c r="G591" s="374"/>
      <c r="H591" s="374"/>
      <c r="I591" s="374"/>
      <c r="J591" s="374"/>
      <c r="K591" s="374"/>
      <c r="L591" s="374"/>
      <c r="M591" s="374"/>
      <c r="N591" s="374"/>
      <c r="O591" s="374"/>
      <c r="P591" s="374"/>
      <c r="Q591" s="374"/>
      <c r="R591" s="374"/>
      <c r="S591" s="374"/>
      <c r="T591" s="374"/>
    </row>
    <row r="592" spans="1:20" ht="13">
      <c r="A592" s="374"/>
      <c r="B592" s="374"/>
      <c r="C592" s="374"/>
      <c r="D592" s="374"/>
      <c r="E592" s="374"/>
      <c r="F592" s="374"/>
      <c r="G592" s="374"/>
      <c r="H592" s="374"/>
      <c r="I592" s="374"/>
      <c r="J592" s="374"/>
      <c r="K592" s="374"/>
      <c r="L592" s="374"/>
      <c r="M592" s="374"/>
      <c r="N592" s="374"/>
      <c r="O592" s="374"/>
      <c r="P592" s="374"/>
      <c r="Q592" s="374"/>
      <c r="R592" s="374"/>
      <c r="S592" s="374"/>
      <c r="T592" s="374"/>
    </row>
    <row r="593" spans="1:20" ht="13">
      <c r="A593" s="374"/>
      <c r="B593" s="374"/>
      <c r="C593" s="374"/>
      <c r="D593" s="374"/>
      <c r="E593" s="374"/>
      <c r="F593" s="374"/>
      <c r="G593" s="374"/>
      <c r="H593" s="374"/>
      <c r="I593" s="374"/>
      <c r="J593" s="374"/>
      <c r="K593" s="374"/>
      <c r="L593" s="374"/>
      <c r="M593" s="374"/>
      <c r="N593" s="374"/>
      <c r="O593" s="374"/>
      <c r="P593" s="374"/>
      <c r="Q593" s="374"/>
      <c r="R593" s="374"/>
      <c r="S593" s="374"/>
      <c r="T593" s="374"/>
    </row>
    <row r="594" spans="1:20" ht="13">
      <c r="A594" s="374"/>
      <c r="B594" s="374"/>
      <c r="C594" s="374"/>
      <c r="D594" s="374"/>
      <c r="E594" s="374"/>
      <c r="F594" s="374"/>
      <c r="G594" s="374"/>
      <c r="H594" s="374"/>
      <c r="I594" s="374"/>
      <c r="J594" s="374"/>
      <c r="K594" s="374"/>
      <c r="L594" s="374"/>
      <c r="M594" s="374"/>
      <c r="N594" s="374"/>
      <c r="O594" s="374"/>
      <c r="P594" s="374"/>
      <c r="Q594" s="374"/>
      <c r="R594" s="374"/>
      <c r="S594" s="374"/>
      <c r="T594" s="374"/>
    </row>
    <row r="595" spans="1:20" ht="13">
      <c r="A595" s="374"/>
      <c r="B595" s="374"/>
      <c r="C595" s="374"/>
      <c r="D595" s="374"/>
      <c r="E595" s="374"/>
      <c r="F595" s="374"/>
      <c r="G595" s="374"/>
      <c r="H595" s="374"/>
      <c r="I595" s="374"/>
      <c r="J595" s="374"/>
      <c r="K595" s="374"/>
      <c r="L595" s="374"/>
      <c r="M595" s="374"/>
      <c r="N595" s="374"/>
      <c r="O595" s="374"/>
      <c r="P595" s="374"/>
      <c r="Q595" s="374"/>
      <c r="R595" s="374"/>
      <c r="S595" s="374"/>
      <c r="T595" s="374"/>
    </row>
    <row r="596" spans="1:20" ht="13">
      <c r="A596" s="374"/>
      <c r="B596" s="374"/>
      <c r="C596" s="374"/>
      <c r="D596" s="374"/>
      <c r="E596" s="374"/>
      <c r="F596" s="374"/>
      <c r="G596" s="374"/>
      <c r="H596" s="374"/>
      <c r="I596" s="374"/>
      <c r="J596" s="374"/>
      <c r="K596" s="374"/>
      <c r="L596" s="374"/>
      <c r="M596" s="374"/>
      <c r="N596" s="374"/>
      <c r="O596" s="374"/>
      <c r="P596" s="374"/>
      <c r="Q596" s="374"/>
      <c r="R596" s="374"/>
      <c r="S596" s="374"/>
      <c r="T596" s="374"/>
    </row>
    <row r="597" spans="1:20" ht="13">
      <c r="A597" s="374"/>
      <c r="B597" s="374"/>
      <c r="C597" s="374"/>
      <c r="D597" s="374"/>
      <c r="E597" s="374"/>
      <c r="F597" s="374"/>
      <c r="G597" s="374"/>
      <c r="H597" s="374"/>
      <c r="I597" s="374"/>
      <c r="J597" s="374"/>
      <c r="K597" s="374"/>
      <c r="L597" s="374"/>
      <c r="M597" s="374"/>
      <c r="N597" s="374"/>
      <c r="O597" s="374"/>
      <c r="P597" s="374"/>
      <c r="Q597" s="374"/>
      <c r="R597" s="374"/>
      <c r="S597" s="374"/>
      <c r="T597" s="374"/>
    </row>
    <row r="598" spans="1:20" ht="13">
      <c r="A598" s="374"/>
      <c r="B598" s="374"/>
      <c r="C598" s="374"/>
      <c r="D598" s="374"/>
      <c r="E598" s="374"/>
      <c r="F598" s="374"/>
      <c r="G598" s="374"/>
      <c r="H598" s="374"/>
      <c r="I598" s="374"/>
      <c r="J598" s="374"/>
      <c r="K598" s="374"/>
      <c r="L598" s="374"/>
      <c r="M598" s="374"/>
      <c r="N598" s="374"/>
      <c r="O598" s="374"/>
      <c r="P598" s="374"/>
      <c r="Q598" s="374"/>
      <c r="R598" s="374"/>
      <c r="S598" s="374"/>
      <c r="T598" s="374"/>
    </row>
    <row r="599" spans="1:20" ht="13">
      <c r="A599" s="374"/>
      <c r="B599" s="374"/>
      <c r="C599" s="374"/>
      <c r="D599" s="374"/>
      <c r="E599" s="374"/>
      <c r="F599" s="374"/>
      <c r="G599" s="374"/>
      <c r="H599" s="374"/>
      <c r="I599" s="374"/>
      <c r="J599" s="374"/>
      <c r="K599" s="374"/>
      <c r="L599" s="374"/>
      <c r="M599" s="374"/>
      <c r="N599" s="374"/>
      <c r="O599" s="374"/>
      <c r="P599" s="374"/>
      <c r="Q599" s="374"/>
      <c r="R599" s="374"/>
      <c r="S599" s="374"/>
      <c r="T599" s="374"/>
    </row>
    <row r="600" spans="1:20" ht="13">
      <c r="A600" s="374"/>
      <c r="B600" s="374"/>
      <c r="C600" s="374"/>
      <c r="D600" s="374"/>
      <c r="E600" s="374"/>
      <c r="F600" s="374"/>
      <c r="G600" s="374"/>
      <c r="H600" s="374"/>
      <c r="I600" s="374"/>
      <c r="J600" s="374"/>
      <c r="K600" s="374"/>
      <c r="L600" s="374"/>
      <c r="M600" s="374"/>
      <c r="N600" s="374"/>
      <c r="O600" s="374"/>
      <c r="P600" s="374"/>
      <c r="Q600" s="374"/>
      <c r="R600" s="374"/>
      <c r="S600" s="374"/>
      <c r="T600" s="374"/>
    </row>
    <row r="601" spans="1:20" ht="13">
      <c r="A601" s="374"/>
      <c r="B601" s="374"/>
      <c r="C601" s="374"/>
      <c r="D601" s="374"/>
      <c r="E601" s="374"/>
      <c r="F601" s="374"/>
      <c r="G601" s="374"/>
      <c r="H601" s="374"/>
      <c r="I601" s="374"/>
      <c r="J601" s="374"/>
      <c r="K601" s="374"/>
      <c r="L601" s="374"/>
      <c r="M601" s="374"/>
      <c r="N601" s="374"/>
      <c r="O601" s="374"/>
      <c r="P601" s="374"/>
      <c r="Q601" s="374"/>
      <c r="R601" s="374"/>
      <c r="S601" s="374"/>
      <c r="T601" s="374"/>
    </row>
    <row r="602" spans="1:20" ht="13">
      <c r="A602" s="374"/>
      <c r="B602" s="374"/>
      <c r="C602" s="374"/>
      <c r="D602" s="374"/>
      <c r="E602" s="374"/>
      <c r="F602" s="374"/>
      <c r="G602" s="374"/>
      <c r="H602" s="374"/>
      <c r="I602" s="374"/>
      <c r="J602" s="374"/>
      <c r="K602" s="374"/>
      <c r="L602" s="374"/>
      <c r="M602" s="374"/>
      <c r="N602" s="374"/>
      <c r="O602" s="374"/>
      <c r="P602" s="374"/>
      <c r="Q602" s="374"/>
      <c r="R602" s="374"/>
      <c r="S602" s="374"/>
      <c r="T602" s="374"/>
    </row>
    <row r="603" spans="1:20" ht="13">
      <c r="A603" s="374"/>
      <c r="B603" s="374"/>
      <c r="C603" s="374"/>
      <c r="D603" s="374"/>
      <c r="E603" s="374"/>
      <c r="F603" s="374"/>
      <c r="G603" s="374"/>
      <c r="H603" s="374"/>
      <c r="I603" s="374"/>
      <c r="J603" s="374"/>
      <c r="K603" s="374"/>
      <c r="L603" s="374"/>
      <c r="M603" s="374"/>
      <c r="N603" s="374"/>
      <c r="O603" s="374"/>
      <c r="P603" s="374"/>
      <c r="Q603" s="374"/>
      <c r="R603" s="374"/>
      <c r="S603" s="374"/>
      <c r="T603" s="374"/>
    </row>
    <row r="604" spans="1:20" ht="13">
      <c r="A604" s="374"/>
      <c r="B604" s="374"/>
      <c r="C604" s="374"/>
      <c r="D604" s="374"/>
      <c r="E604" s="374"/>
      <c r="F604" s="374"/>
      <c r="G604" s="374"/>
      <c r="H604" s="374"/>
      <c r="I604" s="374"/>
      <c r="J604" s="374"/>
      <c r="K604" s="374"/>
      <c r="L604" s="374"/>
      <c r="M604" s="374"/>
      <c r="N604" s="374"/>
      <c r="O604" s="374"/>
      <c r="P604" s="374"/>
      <c r="Q604" s="374"/>
      <c r="R604" s="374"/>
      <c r="S604" s="374"/>
      <c r="T604" s="374"/>
    </row>
    <row r="605" spans="1:20" ht="13">
      <c r="A605" s="374"/>
      <c r="B605" s="374"/>
      <c r="C605" s="374"/>
      <c r="D605" s="374"/>
      <c r="E605" s="374"/>
      <c r="F605" s="374"/>
      <c r="G605" s="374"/>
      <c r="H605" s="374"/>
      <c r="I605" s="374"/>
      <c r="J605" s="374"/>
      <c r="K605" s="374"/>
      <c r="L605" s="374"/>
      <c r="M605" s="374"/>
      <c r="N605" s="374"/>
      <c r="O605" s="374"/>
      <c r="P605" s="374"/>
      <c r="Q605" s="374"/>
      <c r="R605" s="374"/>
      <c r="S605" s="374"/>
      <c r="T605" s="374"/>
    </row>
    <row r="606" spans="1:20" ht="13">
      <c r="A606" s="374"/>
      <c r="B606" s="374"/>
      <c r="C606" s="374"/>
      <c r="D606" s="374"/>
      <c r="E606" s="374"/>
      <c r="F606" s="374"/>
      <c r="G606" s="374"/>
      <c r="H606" s="374"/>
      <c r="I606" s="374"/>
      <c r="J606" s="374"/>
      <c r="K606" s="374"/>
      <c r="L606" s="374"/>
      <c r="M606" s="374"/>
      <c r="N606" s="374"/>
      <c r="O606" s="374"/>
      <c r="P606" s="374"/>
      <c r="Q606" s="374"/>
      <c r="R606" s="374"/>
      <c r="S606" s="374"/>
      <c r="T606" s="374"/>
    </row>
    <row r="607" spans="1:20" ht="13">
      <c r="A607" s="374"/>
      <c r="B607" s="374"/>
      <c r="C607" s="374"/>
      <c r="D607" s="374"/>
      <c r="E607" s="374"/>
      <c r="F607" s="374"/>
      <c r="G607" s="374"/>
      <c r="H607" s="374"/>
      <c r="I607" s="374"/>
      <c r="J607" s="374"/>
      <c r="K607" s="374"/>
      <c r="L607" s="374"/>
      <c r="M607" s="374"/>
      <c r="N607" s="374"/>
      <c r="O607" s="374"/>
      <c r="P607" s="374"/>
      <c r="Q607" s="374"/>
      <c r="R607" s="374"/>
      <c r="S607" s="374"/>
      <c r="T607" s="374"/>
    </row>
    <row r="608" spans="1:20" ht="13">
      <c r="A608" s="374"/>
      <c r="B608" s="374"/>
      <c r="C608" s="374"/>
      <c r="D608" s="374"/>
      <c r="E608" s="374"/>
      <c r="F608" s="374"/>
      <c r="G608" s="374"/>
      <c r="H608" s="374"/>
      <c r="I608" s="374"/>
      <c r="J608" s="374"/>
      <c r="K608" s="374"/>
      <c r="L608" s="374"/>
      <c r="M608" s="374"/>
      <c r="N608" s="374"/>
      <c r="O608" s="374"/>
      <c r="P608" s="374"/>
      <c r="Q608" s="374"/>
      <c r="R608" s="374"/>
      <c r="S608" s="374"/>
      <c r="T608" s="374"/>
    </row>
    <row r="609" spans="1:20" ht="13">
      <c r="A609" s="374"/>
      <c r="B609" s="374"/>
      <c r="C609" s="374"/>
      <c r="D609" s="374"/>
      <c r="E609" s="374"/>
      <c r="F609" s="374"/>
      <c r="G609" s="374"/>
      <c r="H609" s="374"/>
      <c r="I609" s="374"/>
      <c r="J609" s="374"/>
      <c r="K609" s="374"/>
      <c r="L609" s="374"/>
      <c r="M609" s="374"/>
      <c r="N609" s="374"/>
      <c r="O609" s="374"/>
      <c r="P609" s="374"/>
      <c r="Q609" s="374"/>
      <c r="R609" s="374"/>
      <c r="S609" s="374"/>
      <c r="T609" s="374"/>
    </row>
    <row r="610" spans="1:20" ht="13">
      <c r="A610" s="374"/>
      <c r="B610" s="374"/>
      <c r="C610" s="374"/>
      <c r="D610" s="374"/>
      <c r="E610" s="374"/>
      <c r="F610" s="374"/>
      <c r="G610" s="374"/>
      <c r="H610" s="374"/>
      <c r="I610" s="374"/>
      <c r="J610" s="374"/>
      <c r="K610" s="374"/>
      <c r="L610" s="374"/>
      <c r="M610" s="374"/>
      <c r="N610" s="374"/>
      <c r="O610" s="374"/>
      <c r="P610" s="374"/>
      <c r="Q610" s="374"/>
      <c r="R610" s="374"/>
      <c r="S610" s="374"/>
      <c r="T610" s="374"/>
    </row>
    <row r="611" spans="1:20" ht="13">
      <c r="A611" s="374"/>
      <c r="B611" s="374"/>
      <c r="C611" s="374"/>
      <c r="D611" s="374"/>
      <c r="E611" s="374"/>
      <c r="F611" s="374"/>
      <c r="G611" s="374"/>
      <c r="H611" s="374"/>
      <c r="I611" s="374"/>
      <c r="J611" s="374"/>
      <c r="K611" s="374"/>
      <c r="L611" s="374"/>
      <c r="M611" s="374"/>
      <c r="N611" s="374"/>
      <c r="O611" s="374"/>
      <c r="P611" s="374"/>
      <c r="Q611" s="374"/>
      <c r="R611" s="374"/>
      <c r="S611" s="374"/>
      <c r="T611" s="374"/>
    </row>
    <row r="612" spans="1:20" ht="13">
      <c r="A612" s="374"/>
      <c r="B612" s="374"/>
      <c r="C612" s="374"/>
      <c r="D612" s="374"/>
      <c r="E612" s="374"/>
      <c r="F612" s="374"/>
      <c r="G612" s="374"/>
      <c r="H612" s="374"/>
      <c r="I612" s="374"/>
      <c r="J612" s="374"/>
      <c r="K612" s="374"/>
      <c r="L612" s="374"/>
      <c r="M612" s="374"/>
      <c r="N612" s="374"/>
      <c r="O612" s="374"/>
      <c r="P612" s="374"/>
      <c r="Q612" s="374"/>
      <c r="R612" s="374"/>
      <c r="S612" s="374"/>
      <c r="T612" s="374"/>
    </row>
    <row r="613" spans="1:20" ht="13">
      <c r="A613" s="374"/>
      <c r="B613" s="374"/>
      <c r="C613" s="374"/>
      <c r="D613" s="374"/>
      <c r="E613" s="374"/>
      <c r="F613" s="374"/>
      <c r="G613" s="374"/>
      <c r="H613" s="374"/>
      <c r="I613" s="374"/>
      <c r="J613" s="374"/>
      <c r="K613" s="374"/>
      <c r="L613" s="374"/>
      <c r="M613" s="374"/>
      <c r="N613" s="374"/>
      <c r="O613" s="374"/>
      <c r="P613" s="374"/>
      <c r="Q613" s="374"/>
      <c r="R613" s="374"/>
      <c r="S613" s="374"/>
      <c r="T613" s="374"/>
    </row>
    <row r="614" spans="1:20" ht="13">
      <c r="A614" s="374"/>
      <c r="B614" s="374"/>
      <c r="C614" s="374"/>
      <c r="D614" s="374"/>
      <c r="E614" s="374"/>
      <c r="F614" s="374"/>
      <c r="G614" s="374"/>
      <c r="H614" s="374"/>
      <c r="I614" s="374"/>
      <c r="J614" s="374"/>
      <c r="K614" s="374"/>
      <c r="L614" s="374"/>
      <c r="M614" s="374"/>
      <c r="N614" s="374"/>
      <c r="O614" s="374"/>
      <c r="P614" s="374"/>
      <c r="Q614" s="374"/>
      <c r="R614" s="374"/>
      <c r="S614" s="374"/>
      <c r="T614" s="374"/>
    </row>
    <row r="615" spans="1:20" ht="13">
      <c r="A615" s="374"/>
      <c r="B615" s="374"/>
      <c r="C615" s="374"/>
      <c r="D615" s="374"/>
      <c r="E615" s="374"/>
      <c r="F615" s="374"/>
      <c r="G615" s="374"/>
      <c r="H615" s="374"/>
      <c r="I615" s="374"/>
      <c r="J615" s="374"/>
      <c r="K615" s="374"/>
      <c r="L615" s="374"/>
      <c r="M615" s="374"/>
      <c r="N615" s="374"/>
      <c r="O615" s="374"/>
      <c r="P615" s="374"/>
      <c r="Q615" s="374"/>
      <c r="R615" s="374"/>
      <c r="S615" s="374"/>
      <c r="T615" s="374"/>
    </row>
    <row r="616" spans="1:20" ht="13">
      <c r="A616" s="374"/>
      <c r="B616" s="374"/>
      <c r="C616" s="374"/>
      <c r="D616" s="374"/>
      <c r="E616" s="374"/>
      <c r="F616" s="374"/>
      <c r="G616" s="374"/>
      <c r="H616" s="374"/>
      <c r="I616" s="374"/>
      <c r="J616" s="374"/>
      <c r="K616" s="374"/>
      <c r="L616" s="374"/>
      <c r="M616" s="374"/>
      <c r="N616" s="374"/>
      <c r="O616" s="374"/>
      <c r="P616" s="374"/>
      <c r="Q616" s="374"/>
      <c r="R616" s="374"/>
      <c r="S616" s="374"/>
      <c r="T616" s="374"/>
    </row>
    <row r="617" spans="1:20" ht="13">
      <c r="A617" s="374"/>
      <c r="B617" s="374"/>
      <c r="C617" s="374"/>
      <c r="D617" s="374"/>
      <c r="E617" s="374"/>
      <c r="F617" s="374"/>
      <c r="G617" s="374"/>
      <c r="H617" s="374"/>
      <c r="I617" s="374"/>
      <c r="J617" s="374"/>
      <c r="K617" s="374"/>
      <c r="L617" s="374"/>
      <c r="M617" s="374"/>
      <c r="N617" s="374"/>
      <c r="O617" s="374"/>
      <c r="P617" s="374"/>
      <c r="Q617" s="374"/>
      <c r="R617" s="374"/>
      <c r="S617" s="374"/>
      <c r="T617" s="374"/>
    </row>
    <row r="618" spans="1:20" ht="13">
      <c r="A618" s="374"/>
      <c r="B618" s="374"/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374"/>
      <c r="P618" s="374"/>
      <c r="Q618" s="374"/>
      <c r="R618" s="374"/>
      <c r="S618" s="374"/>
      <c r="T618" s="374"/>
    </row>
    <row r="619" spans="1:20" ht="13">
      <c r="A619" s="374"/>
      <c r="B619" s="374"/>
      <c r="C619" s="374"/>
      <c r="D619" s="374"/>
      <c r="E619" s="374"/>
      <c r="F619" s="374"/>
      <c r="G619" s="374"/>
      <c r="H619" s="374"/>
      <c r="I619" s="374"/>
      <c r="J619" s="374"/>
      <c r="K619" s="374"/>
      <c r="L619" s="374"/>
      <c r="M619" s="374"/>
      <c r="N619" s="374"/>
      <c r="O619" s="374"/>
      <c r="P619" s="374"/>
      <c r="Q619" s="374"/>
      <c r="R619" s="374"/>
      <c r="S619" s="374"/>
      <c r="T619" s="374"/>
    </row>
    <row r="620" spans="1:20" ht="13">
      <c r="A620" s="374"/>
      <c r="B620" s="374"/>
      <c r="C620" s="374"/>
      <c r="D620" s="374"/>
      <c r="E620" s="374"/>
      <c r="F620" s="374"/>
      <c r="G620" s="374"/>
      <c r="H620" s="374"/>
      <c r="I620" s="374"/>
      <c r="J620" s="374"/>
      <c r="K620" s="374"/>
      <c r="L620" s="374"/>
      <c r="M620" s="374"/>
      <c r="N620" s="374"/>
      <c r="O620" s="374"/>
      <c r="P620" s="374"/>
      <c r="Q620" s="374"/>
      <c r="R620" s="374"/>
      <c r="S620" s="374"/>
      <c r="T620" s="374"/>
    </row>
    <row r="621" spans="1:20" ht="13">
      <c r="A621" s="374"/>
      <c r="B621" s="374"/>
      <c r="C621" s="374"/>
      <c r="D621" s="374"/>
      <c r="E621" s="374"/>
      <c r="F621" s="374"/>
      <c r="G621" s="374"/>
      <c r="H621" s="374"/>
      <c r="I621" s="374"/>
      <c r="J621" s="374"/>
      <c r="K621" s="374"/>
      <c r="L621" s="374"/>
      <c r="M621" s="374"/>
      <c r="N621" s="374"/>
      <c r="O621" s="374"/>
      <c r="P621" s="374"/>
      <c r="Q621" s="374"/>
      <c r="R621" s="374"/>
      <c r="S621" s="374"/>
      <c r="T621" s="374"/>
    </row>
    <row r="622" spans="1:20" ht="13">
      <c r="A622" s="374"/>
      <c r="B622" s="374"/>
      <c r="C622" s="374"/>
      <c r="D622" s="374"/>
      <c r="E622" s="374"/>
      <c r="F622" s="374"/>
      <c r="G622" s="374"/>
      <c r="H622" s="374"/>
      <c r="I622" s="374"/>
      <c r="J622" s="374"/>
      <c r="K622" s="374"/>
      <c r="L622" s="374"/>
      <c r="M622" s="374"/>
      <c r="N622" s="374"/>
      <c r="O622" s="374"/>
      <c r="P622" s="374"/>
      <c r="Q622" s="374"/>
      <c r="R622" s="374"/>
      <c r="S622" s="374"/>
      <c r="T622" s="374"/>
    </row>
    <row r="623" spans="1:20" ht="13">
      <c r="A623" s="374"/>
      <c r="B623" s="374"/>
      <c r="C623" s="374"/>
      <c r="D623" s="374"/>
      <c r="E623" s="374"/>
      <c r="F623" s="374"/>
      <c r="G623" s="374"/>
      <c r="H623" s="374"/>
      <c r="I623" s="374"/>
      <c r="J623" s="374"/>
      <c r="K623" s="374"/>
      <c r="L623" s="374"/>
      <c r="M623" s="374"/>
      <c r="N623" s="374"/>
      <c r="O623" s="374"/>
      <c r="P623" s="374"/>
      <c r="Q623" s="374"/>
      <c r="R623" s="374"/>
      <c r="S623" s="374"/>
      <c r="T623" s="374"/>
    </row>
    <row r="624" spans="1:20" ht="13">
      <c r="A624" s="374"/>
      <c r="B624" s="374"/>
      <c r="C624" s="374"/>
      <c r="D624" s="374"/>
      <c r="E624" s="374"/>
      <c r="F624" s="374"/>
      <c r="G624" s="374"/>
      <c r="H624" s="374"/>
      <c r="I624" s="374"/>
      <c r="J624" s="374"/>
      <c r="K624" s="374"/>
      <c r="L624" s="374"/>
      <c r="M624" s="374"/>
      <c r="N624" s="374"/>
      <c r="O624" s="374"/>
      <c r="P624" s="374"/>
      <c r="Q624" s="374"/>
      <c r="R624" s="374"/>
      <c r="S624" s="374"/>
      <c r="T624" s="374"/>
    </row>
    <row r="625" spans="1:20" ht="13">
      <c r="A625" s="374"/>
      <c r="B625" s="374"/>
      <c r="C625" s="374"/>
      <c r="D625" s="374"/>
      <c r="E625" s="374"/>
      <c r="F625" s="374"/>
      <c r="G625" s="374"/>
      <c r="H625" s="374"/>
      <c r="I625" s="374"/>
      <c r="J625" s="374"/>
      <c r="K625" s="374"/>
      <c r="L625" s="374"/>
      <c r="M625" s="374"/>
      <c r="N625" s="374"/>
      <c r="O625" s="374"/>
      <c r="P625" s="374"/>
      <c r="Q625" s="374"/>
      <c r="R625" s="374"/>
      <c r="S625" s="374"/>
      <c r="T625" s="374"/>
    </row>
    <row r="626" spans="1:20" ht="13">
      <c r="A626" s="374"/>
      <c r="B626" s="374"/>
      <c r="C626" s="374"/>
      <c r="D626" s="374"/>
      <c r="E626" s="374"/>
      <c r="F626" s="374"/>
      <c r="G626" s="374"/>
      <c r="H626" s="374"/>
      <c r="I626" s="374"/>
      <c r="J626" s="374"/>
      <c r="K626" s="374"/>
      <c r="L626" s="374"/>
      <c r="M626" s="374"/>
      <c r="N626" s="374"/>
      <c r="O626" s="374"/>
      <c r="P626" s="374"/>
      <c r="Q626" s="374"/>
      <c r="R626" s="374"/>
      <c r="S626" s="374"/>
      <c r="T626" s="374"/>
    </row>
    <row r="627" spans="1:20" ht="13">
      <c r="A627" s="374"/>
      <c r="B627" s="374"/>
      <c r="C627" s="374"/>
      <c r="D627" s="374"/>
      <c r="E627" s="374"/>
      <c r="F627" s="374"/>
      <c r="G627" s="374"/>
      <c r="H627" s="374"/>
      <c r="I627" s="374"/>
      <c r="J627" s="374"/>
      <c r="K627" s="374"/>
      <c r="L627" s="374"/>
      <c r="M627" s="374"/>
      <c r="N627" s="374"/>
      <c r="O627" s="374"/>
      <c r="P627" s="374"/>
      <c r="Q627" s="374"/>
      <c r="R627" s="374"/>
      <c r="S627" s="374"/>
      <c r="T627" s="374"/>
    </row>
    <row r="628" spans="1:20" ht="13">
      <c r="A628" s="374"/>
      <c r="B628" s="374"/>
      <c r="C628" s="374"/>
      <c r="D628" s="374"/>
      <c r="E628" s="374"/>
      <c r="F628" s="374"/>
      <c r="G628" s="374"/>
      <c r="H628" s="374"/>
      <c r="I628" s="374"/>
      <c r="J628" s="374"/>
      <c r="K628" s="374"/>
      <c r="L628" s="374"/>
      <c r="M628" s="374"/>
      <c r="N628" s="374"/>
      <c r="O628" s="374"/>
      <c r="P628" s="374"/>
      <c r="Q628" s="374"/>
      <c r="R628" s="374"/>
      <c r="S628" s="374"/>
      <c r="T628" s="374"/>
    </row>
    <row r="629" spans="1:20" ht="13">
      <c r="A629" s="374"/>
      <c r="B629" s="374"/>
      <c r="C629" s="374"/>
      <c r="D629" s="374"/>
      <c r="E629" s="374"/>
      <c r="F629" s="374"/>
      <c r="G629" s="374"/>
      <c r="H629" s="374"/>
      <c r="I629" s="374"/>
      <c r="J629" s="374"/>
      <c r="K629" s="374"/>
      <c r="L629" s="374"/>
      <c r="M629" s="374"/>
      <c r="N629" s="374"/>
      <c r="O629" s="374"/>
      <c r="P629" s="374"/>
      <c r="Q629" s="374"/>
      <c r="R629" s="374"/>
      <c r="S629" s="374"/>
      <c r="T629" s="374"/>
    </row>
    <row r="630" spans="1:20" ht="13">
      <c r="A630" s="374"/>
      <c r="B630" s="374"/>
      <c r="C630" s="374"/>
      <c r="D630" s="374"/>
      <c r="E630" s="374"/>
      <c r="F630" s="374"/>
      <c r="G630" s="374"/>
      <c r="H630" s="374"/>
      <c r="I630" s="374"/>
      <c r="J630" s="374"/>
      <c r="K630" s="374"/>
      <c r="L630" s="374"/>
      <c r="M630" s="374"/>
      <c r="N630" s="374"/>
      <c r="O630" s="374"/>
      <c r="P630" s="374"/>
      <c r="Q630" s="374"/>
      <c r="R630" s="374"/>
      <c r="S630" s="374"/>
      <c r="T630" s="374"/>
    </row>
    <row r="631" spans="1:20" ht="13">
      <c r="A631" s="374"/>
      <c r="B631" s="374"/>
      <c r="C631" s="374"/>
      <c r="D631" s="374"/>
      <c r="E631" s="374"/>
      <c r="F631" s="374"/>
      <c r="G631" s="374"/>
      <c r="H631" s="374"/>
      <c r="I631" s="374"/>
      <c r="J631" s="374"/>
      <c r="K631" s="374"/>
      <c r="L631" s="374"/>
      <c r="M631" s="374"/>
      <c r="N631" s="374"/>
      <c r="O631" s="374"/>
      <c r="P631" s="374"/>
      <c r="Q631" s="374"/>
      <c r="R631" s="374"/>
      <c r="S631" s="374"/>
      <c r="T631" s="374"/>
    </row>
    <row r="632" spans="1:20" ht="13">
      <c r="A632" s="374"/>
      <c r="B632" s="374"/>
      <c r="C632" s="374"/>
      <c r="D632" s="374"/>
      <c r="E632" s="374"/>
      <c r="F632" s="374"/>
      <c r="G632" s="374"/>
      <c r="H632" s="374"/>
      <c r="I632" s="374"/>
      <c r="J632" s="374"/>
      <c r="K632" s="374"/>
      <c r="L632" s="374"/>
      <c r="M632" s="374"/>
      <c r="N632" s="374"/>
      <c r="O632" s="374"/>
      <c r="P632" s="374"/>
      <c r="Q632" s="374"/>
      <c r="R632" s="374"/>
      <c r="S632" s="374"/>
      <c r="T632" s="374"/>
    </row>
    <row r="633" spans="1:20" ht="13">
      <c r="A633" s="374"/>
      <c r="B633" s="374"/>
      <c r="C633" s="374"/>
      <c r="D633" s="374"/>
      <c r="E633" s="374"/>
      <c r="F633" s="374"/>
      <c r="G633" s="374"/>
      <c r="H633" s="374"/>
      <c r="I633" s="374"/>
      <c r="J633" s="374"/>
      <c r="K633" s="374"/>
      <c r="L633" s="374"/>
      <c r="M633" s="374"/>
      <c r="N633" s="374"/>
      <c r="O633" s="374"/>
      <c r="P633" s="374"/>
      <c r="Q633" s="374"/>
      <c r="R633" s="374"/>
      <c r="S633" s="374"/>
      <c r="T633" s="374"/>
    </row>
    <row r="634" spans="1:20" ht="13">
      <c r="A634" s="374"/>
      <c r="B634" s="374"/>
      <c r="C634" s="374"/>
      <c r="D634" s="374"/>
      <c r="E634" s="374"/>
      <c r="F634" s="374"/>
      <c r="G634" s="374"/>
      <c r="H634" s="374"/>
      <c r="I634" s="374"/>
      <c r="J634" s="374"/>
      <c r="K634" s="374"/>
      <c r="L634" s="374"/>
      <c r="M634" s="374"/>
      <c r="N634" s="374"/>
      <c r="O634" s="374"/>
      <c r="P634" s="374"/>
      <c r="Q634" s="374"/>
      <c r="R634" s="374"/>
      <c r="S634" s="374"/>
      <c r="T634" s="374"/>
    </row>
    <row r="635" spans="1:20" ht="13">
      <c r="A635" s="374"/>
      <c r="B635" s="374"/>
      <c r="C635" s="374"/>
      <c r="D635" s="374"/>
      <c r="E635" s="374"/>
      <c r="F635" s="374"/>
      <c r="G635" s="374"/>
      <c r="H635" s="374"/>
      <c r="I635" s="374"/>
      <c r="J635" s="374"/>
      <c r="K635" s="374"/>
      <c r="L635" s="374"/>
      <c r="M635" s="374"/>
      <c r="N635" s="374"/>
      <c r="O635" s="374"/>
      <c r="P635" s="374"/>
      <c r="Q635" s="374"/>
      <c r="R635" s="374"/>
      <c r="S635" s="374"/>
      <c r="T635" s="374"/>
    </row>
    <row r="636" spans="1:20" ht="13">
      <c r="A636" s="374"/>
      <c r="B636" s="374"/>
      <c r="C636" s="374"/>
      <c r="D636" s="374"/>
      <c r="E636" s="374"/>
      <c r="F636" s="374"/>
      <c r="G636" s="374"/>
      <c r="H636" s="374"/>
      <c r="I636" s="374"/>
      <c r="J636" s="374"/>
      <c r="K636" s="374"/>
      <c r="L636" s="374"/>
      <c r="M636" s="374"/>
      <c r="N636" s="374"/>
      <c r="O636" s="374"/>
      <c r="P636" s="374"/>
      <c r="Q636" s="374"/>
      <c r="R636" s="374"/>
      <c r="S636" s="374"/>
      <c r="T636" s="374"/>
    </row>
    <row r="637" spans="1:20" ht="13">
      <c r="A637" s="374"/>
      <c r="B637" s="374"/>
      <c r="C637" s="374"/>
      <c r="D637" s="374"/>
      <c r="E637" s="374"/>
      <c r="F637" s="374"/>
      <c r="G637" s="374"/>
      <c r="H637" s="374"/>
      <c r="I637" s="374"/>
      <c r="J637" s="374"/>
      <c r="K637" s="374"/>
      <c r="L637" s="374"/>
      <c r="M637" s="374"/>
      <c r="N637" s="374"/>
      <c r="O637" s="374"/>
      <c r="P637" s="374"/>
      <c r="Q637" s="374"/>
      <c r="R637" s="374"/>
      <c r="S637" s="374"/>
      <c r="T637" s="374"/>
    </row>
    <row r="638" spans="1:20" ht="13">
      <c r="A638" s="374"/>
      <c r="B638" s="374"/>
      <c r="C638" s="374"/>
      <c r="D638" s="374"/>
      <c r="E638" s="374"/>
      <c r="F638" s="374"/>
      <c r="G638" s="374"/>
      <c r="H638" s="374"/>
      <c r="I638" s="374"/>
      <c r="J638" s="374"/>
      <c r="K638" s="374"/>
      <c r="L638" s="374"/>
      <c r="M638" s="374"/>
      <c r="N638" s="374"/>
      <c r="O638" s="374"/>
      <c r="P638" s="374"/>
      <c r="Q638" s="374"/>
      <c r="R638" s="374"/>
      <c r="S638" s="374"/>
      <c r="T638" s="374"/>
    </row>
    <row r="639" spans="1:20" ht="13">
      <c r="A639" s="374"/>
      <c r="B639" s="374"/>
      <c r="C639" s="374"/>
      <c r="D639" s="374"/>
      <c r="E639" s="374"/>
      <c r="F639" s="374"/>
      <c r="G639" s="374"/>
      <c r="H639" s="374"/>
      <c r="I639" s="374"/>
      <c r="J639" s="374"/>
      <c r="K639" s="374"/>
      <c r="L639" s="374"/>
      <c r="M639" s="374"/>
      <c r="N639" s="374"/>
      <c r="O639" s="374"/>
      <c r="P639" s="374"/>
      <c r="Q639" s="374"/>
      <c r="R639" s="374"/>
      <c r="S639" s="374"/>
      <c r="T639" s="374"/>
    </row>
    <row r="640" spans="1:20" ht="13">
      <c r="A640" s="374"/>
      <c r="B640" s="374"/>
      <c r="C640" s="374"/>
      <c r="D640" s="374"/>
      <c r="E640" s="374"/>
      <c r="F640" s="374"/>
      <c r="G640" s="374"/>
      <c r="H640" s="374"/>
      <c r="I640" s="374"/>
      <c r="J640" s="374"/>
      <c r="K640" s="374"/>
      <c r="L640" s="374"/>
      <c r="M640" s="374"/>
      <c r="N640" s="374"/>
      <c r="O640" s="374"/>
      <c r="P640" s="374"/>
      <c r="Q640" s="374"/>
      <c r="R640" s="374"/>
      <c r="S640" s="374"/>
      <c r="T640" s="374"/>
    </row>
    <row r="641" spans="1:20" ht="13">
      <c r="A641" s="374"/>
      <c r="B641" s="374"/>
      <c r="C641" s="374"/>
      <c r="D641" s="374"/>
      <c r="E641" s="374"/>
      <c r="F641" s="374"/>
      <c r="G641" s="374"/>
      <c r="H641" s="374"/>
      <c r="I641" s="374"/>
      <c r="J641" s="374"/>
      <c r="K641" s="374"/>
      <c r="L641" s="374"/>
      <c r="M641" s="374"/>
      <c r="N641" s="374"/>
      <c r="O641" s="374"/>
      <c r="P641" s="374"/>
      <c r="Q641" s="374"/>
      <c r="R641" s="374"/>
      <c r="S641" s="374"/>
      <c r="T641" s="374"/>
    </row>
    <row r="642" spans="1:20" ht="13">
      <c r="A642" s="374"/>
      <c r="B642" s="374"/>
      <c r="C642" s="374"/>
      <c r="D642" s="374"/>
      <c r="E642" s="374"/>
      <c r="F642" s="374"/>
      <c r="G642" s="374"/>
      <c r="H642" s="374"/>
      <c r="I642" s="374"/>
      <c r="J642" s="374"/>
      <c r="K642" s="374"/>
      <c r="L642" s="374"/>
      <c r="M642" s="374"/>
      <c r="N642" s="374"/>
      <c r="O642" s="374"/>
      <c r="P642" s="374"/>
      <c r="Q642" s="374"/>
      <c r="R642" s="374"/>
      <c r="S642" s="374"/>
      <c r="T642" s="374"/>
    </row>
    <row r="643" spans="1:20" ht="13">
      <c r="A643" s="374"/>
      <c r="B643" s="374"/>
      <c r="C643" s="374"/>
      <c r="D643" s="374"/>
      <c r="E643" s="374"/>
      <c r="F643" s="374"/>
      <c r="G643" s="374"/>
      <c r="H643" s="374"/>
      <c r="I643" s="374"/>
      <c r="J643" s="374"/>
      <c r="K643" s="374"/>
      <c r="L643" s="374"/>
      <c r="M643" s="374"/>
      <c r="N643" s="374"/>
      <c r="O643" s="374"/>
      <c r="P643" s="374"/>
      <c r="Q643" s="374"/>
      <c r="R643" s="374"/>
      <c r="S643" s="374"/>
      <c r="T643" s="374"/>
    </row>
    <row r="644" spans="1:20" ht="13">
      <c r="A644" s="374"/>
      <c r="B644" s="374"/>
      <c r="C644" s="374"/>
      <c r="D644" s="374"/>
      <c r="E644" s="374"/>
      <c r="F644" s="374"/>
      <c r="G644" s="374"/>
      <c r="H644" s="374"/>
      <c r="I644" s="374"/>
      <c r="J644" s="374"/>
      <c r="K644" s="374"/>
      <c r="L644" s="374"/>
      <c r="M644" s="374"/>
      <c r="N644" s="374"/>
      <c r="O644" s="374"/>
      <c r="P644" s="374"/>
      <c r="Q644" s="374"/>
      <c r="R644" s="374"/>
      <c r="S644" s="374"/>
      <c r="T644" s="374"/>
    </row>
    <row r="645" spans="1:20" ht="13">
      <c r="A645" s="374"/>
      <c r="B645" s="374"/>
      <c r="C645" s="374"/>
      <c r="D645" s="374"/>
      <c r="E645" s="374"/>
      <c r="F645" s="374"/>
      <c r="G645" s="374"/>
      <c r="H645" s="374"/>
      <c r="I645" s="374"/>
      <c r="J645" s="374"/>
      <c r="K645" s="374"/>
      <c r="L645" s="374"/>
      <c r="M645" s="374"/>
      <c r="N645" s="374"/>
      <c r="O645" s="374"/>
      <c r="P645" s="374"/>
      <c r="Q645" s="374"/>
      <c r="R645" s="374"/>
      <c r="S645" s="374"/>
      <c r="T645" s="374"/>
    </row>
    <row r="646" spans="1:20" ht="13">
      <c r="A646" s="374"/>
      <c r="B646" s="374"/>
      <c r="C646" s="374"/>
      <c r="D646" s="374"/>
      <c r="E646" s="374"/>
      <c r="F646" s="374"/>
      <c r="G646" s="374"/>
      <c r="H646" s="374"/>
      <c r="I646" s="374"/>
      <c r="J646" s="374"/>
      <c r="K646" s="374"/>
      <c r="L646" s="374"/>
      <c r="M646" s="374"/>
      <c r="N646" s="374"/>
      <c r="O646" s="374"/>
      <c r="P646" s="374"/>
      <c r="Q646" s="374"/>
      <c r="R646" s="374"/>
      <c r="S646" s="374"/>
      <c r="T646" s="374"/>
    </row>
    <row r="647" spans="1:20" ht="13">
      <c r="A647" s="374"/>
      <c r="B647" s="374"/>
      <c r="C647" s="374"/>
      <c r="D647" s="374"/>
      <c r="E647" s="374"/>
      <c r="F647" s="374"/>
      <c r="G647" s="374"/>
      <c r="H647" s="374"/>
      <c r="I647" s="374"/>
      <c r="J647" s="374"/>
      <c r="K647" s="374"/>
      <c r="L647" s="374"/>
      <c r="M647" s="374"/>
      <c r="N647" s="374"/>
      <c r="O647" s="374"/>
      <c r="P647" s="374"/>
      <c r="Q647" s="374"/>
      <c r="R647" s="374"/>
      <c r="S647" s="374"/>
      <c r="T647" s="374"/>
    </row>
    <row r="648" spans="1:20" ht="13">
      <c r="A648" s="374"/>
      <c r="B648" s="374"/>
      <c r="C648" s="374"/>
      <c r="D648" s="374"/>
      <c r="E648" s="374"/>
      <c r="F648" s="374"/>
      <c r="G648" s="374"/>
      <c r="H648" s="374"/>
      <c r="I648" s="374"/>
      <c r="J648" s="374"/>
      <c r="K648" s="374"/>
      <c r="L648" s="374"/>
      <c r="M648" s="374"/>
      <c r="N648" s="374"/>
      <c r="O648" s="374"/>
      <c r="P648" s="374"/>
      <c r="Q648" s="374"/>
      <c r="R648" s="374"/>
      <c r="S648" s="374"/>
      <c r="T648" s="374"/>
    </row>
    <row r="649" spans="1:20" ht="13">
      <c r="A649" s="374"/>
      <c r="B649" s="374"/>
      <c r="C649" s="374"/>
      <c r="D649" s="374"/>
      <c r="E649" s="374"/>
      <c r="F649" s="374"/>
      <c r="G649" s="374"/>
      <c r="H649" s="374"/>
      <c r="I649" s="374"/>
      <c r="J649" s="374"/>
      <c r="K649" s="374"/>
      <c r="L649" s="374"/>
      <c r="M649" s="374"/>
      <c r="N649" s="374"/>
      <c r="O649" s="374"/>
      <c r="P649" s="374"/>
      <c r="Q649" s="374"/>
      <c r="R649" s="374"/>
      <c r="S649" s="374"/>
      <c r="T649" s="374"/>
    </row>
    <row r="650" spans="1:20" ht="13">
      <c r="A650" s="374"/>
      <c r="B650" s="374"/>
      <c r="C650" s="374"/>
      <c r="D650" s="374"/>
      <c r="E650" s="374"/>
      <c r="F650" s="374"/>
      <c r="G650" s="374"/>
      <c r="H650" s="374"/>
      <c r="I650" s="374"/>
      <c r="J650" s="374"/>
      <c r="K650" s="374"/>
      <c r="L650" s="374"/>
      <c r="M650" s="374"/>
      <c r="N650" s="374"/>
      <c r="O650" s="374"/>
      <c r="P650" s="374"/>
      <c r="Q650" s="374"/>
      <c r="R650" s="374"/>
      <c r="S650" s="374"/>
      <c r="T650" s="374"/>
    </row>
    <row r="651" spans="1:20" ht="13">
      <c r="A651" s="374"/>
      <c r="B651" s="374"/>
      <c r="C651" s="374"/>
      <c r="D651" s="374"/>
      <c r="E651" s="374"/>
      <c r="F651" s="374"/>
      <c r="G651" s="374"/>
      <c r="H651" s="374"/>
      <c r="I651" s="374"/>
      <c r="J651" s="374"/>
      <c r="K651" s="374"/>
      <c r="L651" s="374"/>
      <c r="M651" s="374"/>
      <c r="N651" s="374"/>
      <c r="O651" s="374"/>
      <c r="P651" s="374"/>
      <c r="Q651" s="374"/>
      <c r="R651" s="374"/>
      <c r="S651" s="374"/>
      <c r="T651" s="374"/>
    </row>
    <row r="652" spans="1:20" ht="13">
      <c r="A652" s="374"/>
      <c r="B652" s="374"/>
      <c r="C652" s="374"/>
      <c r="D652" s="374"/>
      <c r="E652" s="374"/>
      <c r="F652" s="374"/>
      <c r="G652" s="374"/>
      <c r="H652" s="374"/>
      <c r="I652" s="374"/>
      <c r="J652" s="374"/>
      <c r="K652" s="374"/>
      <c r="L652" s="374"/>
      <c r="M652" s="374"/>
      <c r="N652" s="374"/>
      <c r="O652" s="374"/>
      <c r="P652" s="374"/>
      <c r="Q652" s="374"/>
      <c r="R652" s="374"/>
      <c r="S652" s="374"/>
      <c r="T652" s="374"/>
    </row>
    <row r="653" spans="1:20" ht="13">
      <c r="A653" s="374"/>
      <c r="B653" s="374"/>
      <c r="C653" s="374"/>
      <c r="D653" s="374"/>
      <c r="E653" s="374"/>
      <c r="F653" s="374"/>
      <c r="G653" s="374"/>
      <c r="H653" s="374"/>
      <c r="I653" s="374"/>
      <c r="J653" s="374"/>
      <c r="K653" s="374"/>
      <c r="L653" s="374"/>
      <c r="M653" s="374"/>
      <c r="N653" s="374"/>
      <c r="O653" s="374"/>
      <c r="P653" s="374"/>
      <c r="Q653" s="374"/>
      <c r="R653" s="374"/>
      <c r="S653" s="374"/>
      <c r="T653" s="374"/>
    </row>
    <row r="654" spans="1:20" ht="13">
      <c r="A654" s="374"/>
      <c r="B654" s="374"/>
      <c r="C654" s="374"/>
      <c r="D654" s="374"/>
      <c r="E654" s="374"/>
      <c r="F654" s="374"/>
      <c r="G654" s="374"/>
      <c r="H654" s="374"/>
      <c r="I654" s="374"/>
      <c r="J654" s="374"/>
      <c r="K654" s="374"/>
      <c r="L654" s="374"/>
      <c r="M654" s="374"/>
      <c r="N654" s="374"/>
      <c r="O654" s="374"/>
      <c r="P654" s="374"/>
      <c r="Q654" s="374"/>
      <c r="R654" s="374"/>
      <c r="S654" s="374"/>
      <c r="T654" s="374"/>
    </row>
    <row r="655" spans="1:20" ht="13">
      <c r="A655" s="374"/>
      <c r="B655" s="374"/>
      <c r="C655" s="374"/>
      <c r="D655" s="374"/>
      <c r="E655" s="374"/>
      <c r="F655" s="374"/>
      <c r="G655" s="374"/>
      <c r="H655" s="374"/>
      <c r="I655" s="374"/>
      <c r="J655" s="374"/>
      <c r="K655" s="374"/>
      <c r="L655" s="374"/>
      <c r="M655" s="374"/>
      <c r="N655" s="374"/>
      <c r="O655" s="374"/>
      <c r="P655" s="374"/>
      <c r="Q655" s="374"/>
      <c r="R655" s="374"/>
      <c r="S655" s="374"/>
      <c r="T655" s="374"/>
    </row>
    <row r="656" spans="1:20" ht="13">
      <c r="A656" s="374"/>
      <c r="B656" s="374"/>
      <c r="C656" s="374"/>
      <c r="D656" s="374"/>
      <c r="E656" s="374"/>
      <c r="F656" s="374"/>
      <c r="G656" s="374"/>
      <c r="H656" s="374"/>
      <c r="I656" s="374"/>
      <c r="J656" s="374"/>
      <c r="K656" s="374"/>
      <c r="L656" s="374"/>
      <c r="M656" s="374"/>
      <c r="N656" s="374"/>
      <c r="O656" s="374"/>
      <c r="P656" s="374"/>
      <c r="Q656" s="374"/>
      <c r="R656" s="374"/>
      <c r="S656" s="374"/>
      <c r="T656" s="374"/>
    </row>
    <row r="657" spans="1:20" ht="13">
      <c r="A657" s="374"/>
      <c r="B657" s="374"/>
      <c r="C657" s="374"/>
      <c r="D657" s="374"/>
      <c r="E657" s="374"/>
      <c r="F657" s="374"/>
      <c r="G657" s="374"/>
      <c r="H657" s="374"/>
      <c r="I657" s="374"/>
      <c r="J657" s="374"/>
      <c r="K657" s="374"/>
      <c r="L657" s="374"/>
      <c r="M657" s="374"/>
      <c r="N657" s="374"/>
      <c r="O657" s="374"/>
      <c r="P657" s="374"/>
      <c r="Q657" s="374"/>
      <c r="R657" s="374"/>
      <c r="S657" s="374"/>
      <c r="T657" s="374"/>
    </row>
    <row r="658" spans="1:20" ht="13">
      <c r="A658" s="374"/>
      <c r="B658" s="374"/>
      <c r="C658" s="374"/>
      <c r="D658" s="374"/>
      <c r="E658" s="374"/>
      <c r="F658" s="374"/>
      <c r="G658" s="374"/>
      <c r="H658" s="374"/>
      <c r="I658" s="374"/>
      <c r="J658" s="374"/>
      <c r="K658" s="374"/>
      <c r="L658" s="374"/>
      <c r="M658" s="374"/>
      <c r="N658" s="374"/>
      <c r="O658" s="374"/>
      <c r="P658" s="374"/>
      <c r="Q658" s="374"/>
      <c r="R658" s="374"/>
      <c r="S658" s="374"/>
      <c r="T658" s="374"/>
    </row>
    <row r="659" spans="1:20" ht="13">
      <c r="A659" s="374"/>
      <c r="B659" s="374"/>
      <c r="C659" s="374"/>
      <c r="D659" s="374"/>
      <c r="E659" s="374"/>
      <c r="F659" s="374"/>
      <c r="G659" s="374"/>
      <c r="H659" s="374"/>
      <c r="I659" s="374"/>
      <c r="J659" s="374"/>
      <c r="K659" s="374"/>
      <c r="L659" s="374"/>
      <c r="M659" s="374"/>
      <c r="N659" s="374"/>
      <c r="O659" s="374"/>
      <c r="P659" s="374"/>
      <c r="Q659" s="374"/>
      <c r="R659" s="374"/>
      <c r="S659" s="374"/>
      <c r="T659" s="374"/>
    </row>
    <row r="660" spans="1:20" ht="13">
      <c r="A660" s="374"/>
      <c r="B660" s="374"/>
      <c r="C660" s="374"/>
      <c r="D660" s="374"/>
      <c r="E660" s="374"/>
      <c r="F660" s="374"/>
      <c r="G660" s="374"/>
      <c r="H660" s="374"/>
      <c r="I660" s="374"/>
      <c r="J660" s="374"/>
      <c r="K660" s="374"/>
      <c r="L660" s="374"/>
      <c r="M660" s="374"/>
      <c r="N660" s="374"/>
      <c r="O660" s="374"/>
      <c r="P660" s="374"/>
      <c r="Q660" s="374"/>
      <c r="R660" s="374"/>
      <c r="S660" s="374"/>
      <c r="T660" s="374"/>
    </row>
    <row r="661" spans="1:20" ht="13">
      <c r="A661" s="374"/>
      <c r="B661" s="374"/>
      <c r="C661" s="374"/>
      <c r="D661" s="374"/>
      <c r="E661" s="374"/>
      <c r="F661" s="374"/>
      <c r="G661" s="374"/>
      <c r="H661" s="374"/>
      <c r="I661" s="374"/>
      <c r="J661" s="374"/>
      <c r="K661" s="374"/>
      <c r="L661" s="374"/>
      <c r="M661" s="374"/>
      <c r="N661" s="374"/>
      <c r="O661" s="374"/>
      <c r="P661" s="374"/>
      <c r="Q661" s="374"/>
      <c r="R661" s="374"/>
      <c r="S661" s="374"/>
      <c r="T661" s="374"/>
    </row>
    <row r="662" spans="1:20" ht="13">
      <c r="A662" s="374"/>
      <c r="B662" s="374"/>
      <c r="C662" s="374"/>
      <c r="D662" s="374"/>
      <c r="E662" s="374"/>
      <c r="F662" s="374"/>
      <c r="G662" s="374"/>
      <c r="H662" s="374"/>
      <c r="I662" s="374"/>
      <c r="J662" s="374"/>
      <c r="K662" s="374"/>
      <c r="L662" s="374"/>
      <c r="M662" s="374"/>
      <c r="N662" s="374"/>
      <c r="O662" s="374"/>
      <c r="P662" s="374"/>
      <c r="Q662" s="374"/>
      <c r="R662" s="374"/>
      <c r="S662" s="374"/>
      <c r="T662" s="374"/>
    </row>
    <row r="663" spans="1:20" ht="13">
      <c r="A663" s="374"/>
      <c r="B663" s="374"/>
      <c r="C663" s="374"/>
      <c r="D663" s="374"/>
      <c r="E663" s="374"/>
      <c r="F663" s="374"/>
      <c r="G663" s="374"/>
      <c r="H663" s="374"/>
      <c r="I663" s="374"/>
      <c r="J663" s="374"/>
      <c r="K663" s="374"/>
      <c r="L663" s="374"/>
      <c r="M663" s="374"/>
      <c r="N663" s="374"/>
      <c r="O663" s="374"/>
      <c r="P663" s="374"/>
      <c r="Q663" s="374"/>
      <c r="R663" s="374"/>
      <c r="S663" s="374"/>
      <c r="T663" s="374"/>
    </row>
    <row r="664" spans="1:20" ht="13">
      <c r="A664" s="374"/>
      <c r="B664" s="374"/>
      <c r="C664" s="374"/>
      <c r="D664" s="374"/>
      <c r="E664" s="374"/>
      <c r="F664" s="374"/>
      <c r="G664" s="374"/>
      <c r="H664" s="374"/>
      <c r="I664" s="374"/>
      <c r="J664" s="374"/>
      <c r="K664" s="374"/>
      <c r="L664" s="374"/>
      <c r="M664" s="374"/>
      <c r="N664" s="374"/>
      <c r="O664" s="374"/>
      <c r="P664" s="374"/>
      <c r="Q664" s="374"/>
      <c r="R664" s="374"/>
      <c r="S664" s="374"/>
      <c r="T664" s="374"/>
    </row>
    <row r="665" spans="1:20" ht="13">
      <c r="A665" s="374"/>
      <c r="B665" s="374"/>
      <c r="C665" s="374"/>
      <c r="D665" s="374"/>
      <c r="E665" s="374"/>
      <c r="F665" s="374"/>
      <c r="G665" s="374"/>
      <c r="H665" s="374"/>
      <c r="I665" s="374"/>
      <c r="J665" s="374"/>
      <c r="K665" s="374"/>
      <c r="L665" s="374"/>
      <c r="M665" s="374"/>
      <c r="N665" s="374"/>
      <c r="O665" s="374"/>
      <c r="P665" s="374"/>
      <c r="Q665" s="374"/>
      <c r="R665" s="374"/>
      <c r="S665" s="374"/>
      <c r="T665" s="374"/>
    </row>
    <row r="666" spans="1:20" ht="13">
      <c r="A666" s="374"/>
      <c r="B666" s="374"/>
      <c r="C666" s="374"/>
      <c r="D666" s="374"/>
      <c r="E666" s="374"/>
      <c r="F666" s="374"/>
      <c r="G666" s="374"/>
      <c r="H666" s="374"/>
      <c r="I666" s="374"/>
      <c r="J666" s="374"/>
      <c r="K666" s="374"/>
      <c r="L666" s="374"/>
      <c r="M666" s="374"/>
      <c r="N666" s="374"/>
      <c r="O666" s="374"/>
      <c r="P666" s="374"/>
      <c r="Q666" s="374"/>
      <c r="R666" s="374"/>
      <c r="S666" s="374"/>
      <c r="T666" s="374"/>
    </row>
    <row r="667" spans="1:20" ht="13">
      <c r="A667" s="374"/>
      <c r="B667" s="374"/>
      <c r="C667" s="374"/>
      <c r="D667" s="374"/>
      <c r="E667" s="374"/>
      <c r="F667" s="374"/>
      <c r="G667" s="374"/>
      <c r="H667" s="374"/>
      <c r="I667" s="374"/>
      <c r="J667" s="374"/>
      <c r="K667" s="374"/>
      <c r="L667" s="374"/>
      <c r="M667" s="374"/>
      <c r="N667" s="374"/>
      <c r="O667" s="374"/>
      <c r="P667" s="374"/>
      <c r="Q667" s="374"/>
      <c r="R667" s="374"/>
      <c r="S667" s="374"/>
      <c r="T667" s="374"/>
    </row>
    <row r="668" spans="1:20" ht="13">
      <c r="A668" s="374"/>
      <c r="B668" s="374"/>
      <c r="C668" s="374"/>
      <c r="D668" s="374"/>
      <c r="E668" s="374"/>
      <c r="F668" s="374"/>
      <c r="G668" s="374"/>
      <c r="H668" s="374"/>
      <c r="I668" s="374"/>
      <c r="J668" s="374"/>
      <c r="K668" s="374"/>
      <c r="L668" s="374"/>
      <c r="M668" s="374"/>
      <c r="N668" s="374"/>
      <c r="O668" s="374"/>
      <c r="P668" s="374"/>
      <c r="Q668" s="374"/>
      <c r="R668" s="374"/>
      <c r="S668" s="374"/>
      <c r="T668" s="374"/>
    </row>
    <row r="669" spans="1:20" ht="13">
      <c r="A669" s="374"/>
      <c r="B669" s="374"/>
      <c r="C669" s="374"/>
      <c r="D669" s="374"/>
      <c r="E669" s="374"/>
      <c r="F669" s="374"/>
      <c r="G669" s="374"/>
      <c r="H669" s="374"/>
      <c r="I669" s="374"/>
      <c r="J669" s="374"/>
      <c r="K669" s="374"/>
      <c r="L669" s="374"/>
      <c r="M669" s="374"/>
      <c r="N669" s="374"/>
      <c r="O669" s="374"/>
      <c r="P669" s="374"/>
      <c r="Q669" s="374"/>
      <c r="R669" s="374"/>
      <c r="S669" s="374"/>
      <c r="T669" s="374"/>
    </row>
    <row r="670" spans="1:20" ht="13">
      <c r="A670" s="374"/>
      <c r="B670" s="374"/>
      <c r="C670" s="374"/>
      <c r="D670" s="374"/>
      <c r="E670" s="374"/>
      <c r="F670" s="374"/>
      <c r="G670" s="374"/>
      <c r="H670" s="374"/>
      <c r="I670" s="374"/>
      <c r="J670" s="374"/>
      <c r="K670" s="374"/>
      <c r="L670" s="374"/>
      <c r="M670" s="374"/>
      <c r="N670" s="374"/>
      <c r="O670" s="374"/>
      <c r="P670" s="374"/>
      <c r="Q670" s="374"/>
      <c r="R670" s="374"/>
      <c r="S670" s="374"/>
      <c r="T670" s="374"/>
    </row>
    <row r="671" spans="1:20" ht="13">
      <c r="A671" s="374"/>
      <c r="B671" s="374"/>
      <c r="C671" s="374"/>
      <c r="D671" s="374"/>
      <c r="E671" s="374"/>
      <c r="F671" s="374"/>
      <c r="G671" s="374"/>
      <c r="H671" s="374"/>
      <c r="I671" s="374"/>
      <c r="J671" s="374"/>
      <c r="K671" s="374"/>
      <c r="L671" s="374"/>
      <c r="M671" s="374"/>
      <c r="N671" s="374"/>
      <c r="O671" s="374"/>
      <c r="P671" s="374"/>
      <c r="Q671" s="374"/>
      <c r="R671" s="374"/>
      <c r="S671" s="374"/>
      <c r="T671" s="374"/>
    </row>
    <row r="672" spans="1:20" ht="13">
      <c r="A672" s="374"/>
      <c r="B672" s="374"/>
      <c r="C672" s="374"/>
      <c r="D672" s="374"/>
      <c r="E672" s="374"/>
      <c r="F672" s="374"/>
      <c r="G672" s="374"/>
      <c r="H672" s="374"/>
      <c r="I672" s="374"/>
      <c r="J672" s="374"/>
      <c r="K672" s="374"/>
      <c r="L672" s="374"/>
      <c r="M672" s="374"/>
      <c r="N672" s="374"/>
      <c r="O672" s="374"/>
      <c r="P672" s="374"/>
      <c r="Q672" s="374"/>
      <c r="R672" s="374"/>
      <c r="S672" s="374"/>
      <c r="T672" s="374"/>
    </row>
    <row r="673" spans="1:20" ht="13">
      <c r="A673" s="374"/>
      <c r="B673" s="374"/>
      <c r="C673" s="374"/>
      <c r="D673" s="374"/>
      <c r="E673" s="374"/>
      <c r="F673" s="374"/>
      <c r="G673" s="374"/>
      <c r="H673" s="374"/>
      <c r="I673" s="374"/>
      <c r="J673" s="374"/>
      <c r="K673" s="374"/>
      <c r="L673" s="374"/>
      <c r="M673" s="374"/>
      <c r="N673" s="374"/>
      <c r="O673" s="374"/>
      <c r="P673" s="374"/>
      <c r="Q673" s="374"/>
      <c r="R673" s="374"/>
      <c r="S673" s="374"/>
      <c r="T673" s="374"/>
    </row>
    <row r="674" spans="1:20" ht="13">
      <c r="A674" s="374"/>
      <c r="B674" s="374"/>
      <c r="C674" s="374"/>
      <c r="D674" s="374"/>
      <c r="E674" s="374"/>
      <c r="F674" s="374"/>
      <c r="G674" s="374"/>
      <c r="H674" s="374"/>
      <c r="I674" s="374"/>
      <c r="J674" s="374"/>
      <c r="K674" s="374"/>
      <c r="L674" s="374"/>
      <c r="M674" s="374"/>
      <c r="N674" s="374"/>
      <c r="O674" s="374"/>
      <c r="P674" s="374"/>
      <c r="Q674" s="374"/>
      <c r="R674" s="374"/>
      <c r="S674" s="374"/>
      <c r="T674" s="374"/>
    </row>
    <row r="675" spans="1:20" ht="13">
      <c r="A675" s="374"/>
      <c r="B675" s="374"/>
      <c r="C675" s="374"/>
      <c r="D675" s="374"/>
      <c r="E675" s="374"/>
      <c r="F675" s="374"/>
      <c r="G675" s="374"/>
      <c r="H675" s="374"/>
      <c r="I675" s="374"/>
      <c r="J675" s="374"/>
      <c r="K675" s="374"/>
      <c r="L675" s="374"/>
      <c r="M675" s="374"/>
      <c r="N675" s="374"/>
      <c r="O675" s="374"/>
      <c r="P675" s="374"/>
      <c r="Q675" s="374"/>
      <c r="R675" s="374"/>
      <c r="S675" s="374"/>
      <c r="T675" s="374"/>
    </row>
    <row r="676" spans="1:20" ht="13">
      <c r="A676" s="374"/>
      <c r="B676" s="374"/>
      <c r="C676" s="374"/>
      <c r="D676" s="374"/>
      <c r="E676" s="374"/>
      <c r="F676" s="374"/>
      <c r="G676" s="374"/>
      <c r="H676" s="374"/>
      <c r="I676" s="374"/>
      <c r="J676" s="374"/>
      <c r="K676" s="374"/>
      <c r="L676" s="374"/>
      <c r="M676" s="374"/>
      <c r="N676" s="374"/>
      <c r="O676" s="374"/>
      <c r="P676" s="374"/>
      <c r="Q676" s="374"/>
      <c r="R676" s="374"/>
      <c r="S676" s="374"/>
      <c r="T676" s="374"/>
    </row>
    <row r="677" spans="1:20" ht="13">
      <c r="A677" s="374"/>
      <c r="B677" s="374"/>
      <c r="C677" s="374"/>
      <c r="D677" s="374"/>
      <c r="E677" s="374"/>
      <c r="F677" s="374"/>
      <c r="G677" s="374"/>
      <c r="H677" s="374"/>
      <c r="I677" s="374"/>
      <c r="J677" s="374"/>
      <c r="K677" s="374"/>
      <c r="L677" s="374"/>
      <c r="M677" s="374"/>
      <c r="N677" s="374"/>
      <c r="O677" s="374"/>
      <c r="P677" s="374"/>
      <c r="Q677" s="374"/>
      <c r="R677" s="374"/>
      <c r="S677" s="374"/>
      <c r="T677" s="374"/>
    </row>
    <row r="678" spans="1:20" ht="13">
      <c r="A678" s="374"/>
      <c r="B678" s="374"/>
      <c r="C678" s="374"/>
      <c r="D678" s="374"/>
      <c r="E678" s="374"/>
      <c r="F678" s="374"/>
      <c r="G678" s="374"/>
      <c r="H678" s="374"/>
      <c r="I678" s="374"/>
      <c r="J678" s="374"/>
      <c r="K678" s="374"/>
      <c r="L678" s="374"/>
      <c r="M678" s="374"/>
      <c r="N678" s="374"/>
      <c r="O678" s="374"/>
      <c r="P678" s="374"/>
      <c r="Q678" s="374"/>
      <c r="R678" s="374"/>
      <c r="S678" s="374"/>
      <c r="T678" s="374"/>
    </row>
    <row r="679" spans="1:20" ht="13">
      <c r="A679" s="374"/>
      <c r="B679" s="374"/>
      <c r="C679" s="374"/>
      <c r="D679" s="374"/>
      <c r="E679" s="374"/>
      <c r="F679" s="374"/>
      <c r="G679" s="374"/>
      <c r="H679" s="374"/>
      <c r="I679" s="374"/>
      <c r="J679" s="374"/>
      <c r="K679" s="374"/>
      <c r="L679" s="374"/>
      <c r="M679" s="374"/>
      <c r="N679" s="374"/>
      <c r="O679" s="374"/>
      <c r="P679" s="374"/>
      <c r="Q679" s="374"/>
      <c r="R679" s="374"/>
      <c r="S679" s="374"/>
      <c r="T679" s="374"/>
    </row>
    <row r="680" spans="1:20" ht="13">
      <c r="A680" s="374"/>
      <c r="B680" s="374"/>
      <c r="C680" s="374"/>
      <c r="D680" s="374"/>
      <c r="E680" s="374"/>
      <c r="F680" s="374"/>
      <c r="G680" s="374"/>
      <c r="H680" s="374"/>
      <c r="I680" s="374"/>
      <c r="J680" s="374"/>
      <c r="K680" s="374"/>
      <c r="L680" s="374"/>
      <c r="M680" s="374"/>
      <c r="N680" s="374"/>
      <c r="O680" s="374"/>
      <c r="P680" s="374"/>
      <c r="Q680" s="374"/>
      <c r="R680" s="374"/>
      <c r="S680" s="374"/>
      <c r="T680" s="374"/>
    </row>
    <row r="681" spans="1:20" ht="13">
      <c r="A681" s="374"/>
      <c r="B681" s="374"/>
      <c r="C681" s="374"/>
      <c r="D681" s="374"/>
      <c r="E681" s="374"/>
      <c r="F681" s="374"/>
      <c r="G681" s="374"/>
      <c r="H681" s="374"/>
      <c r="I681" s="374"/>
      <c r="J681" s="374"/>
      <c r="K681" s="374"/>
      <c r="L681" s="374"/>
      <c r="M681" s="374"/>
      <c r="N681" s="374"/>
      <c r="O681" s="374"/>
      <c r="P681" s="374"/>
      <c r="Q681" s="374"/>
      <c r="R681" s="374"/>
      <c r="S681" s="374"/>
      <c r="T681" s="374"/>
    </row>
    <row r="682" spans="1:20" ht="13">
      <c r="A682" s="374"/>
      <c r="B682" s="374"/>
      <c r="C682" s="374"/>
      <c r="D682" s="374"/>
      <c r="E682" s="374"/>
      <c r="F682" s="374"/>
      <c r="G682" s="374"/>
      <c r="H682" s="374"/>
      <c r="I682" s="374"/>
      <c r="J682" s="374"/>
      <c r="K682" s="374"/>
      <c r="L682" s="374"/>
      <c r="M682" s="374"/>
      <c r="N682" s="374"/>
      <c r="O682" s="374"/>
      <c r="P682" s="374"/>
      <c r="Q682" s="374"/>
      <c r="R682" s="374"/>
      <c r="S682" s="374"/>
      <c r="T682" s="374"/>
    </row>
    <row r="683" spans="1:20" ht="13">
      <c r="A683" s="374"/>
      <c r="B683" s="374"/>
      <c r="C683" s="374"/>
      <c r="D683" s="374"/>
      <c r="E683" s="374"/>
      <c r="F683" s="374"/>
      <c r="G683" s="374"/>
      <c r="H683" s="374"/>
      <c r="I683" s="374"/>
      <c r="J683" s="374"/>
      <c r="K683" s="374"/>
      <c r="L683" s="374"/>
      <c r="M683" s="374"/>
      <c r="N683" s="374"/>
      <c r="O683" s="374"/>
      <c r="P683" s="374"/>
      <c r="Q683" s="374"/>
      <c r="R683" s="374"/>
      <c r="S683" s="374"/>
      <c r="T683" s="374"/>
    </row>
    <row r="684" spans="1:20" ht="13">
      <c r="A684" s="374"/>
      <c r="B684" s="374"/>
      <c r="C684" s="374"/>
      <c r="D684" s="374"/>
      <c r="E684" s="374"/>
      <c r="F684" s="374"/>
      <c r="G684" s="374"/>
      <c r="H684" s="374"/>
      <c r="I684" s="374"/>
      <c r="J684" s="374"/>
      <c r="K684" s="374"/>
      <c r="L684" s="374"/>
      <c r="M684" s="374"/>
      <c r="N684" s="374"/>
      <c r="O684" s="374"/>
      <c r="P684" s="374"/>
      <c r="Q684" s="374"/>
      <c r="R684" s="374"/>
      <c r="S684" s="374"/>
      <c r="T684" s="374"/>
    </row>
    <row r="685" spans="1:20" ht="13">
      <c r="A685" s="374"/>
      <c r="B685" s="374"/>
      <c r="C685" s="374"/>
      <c r="D685" s="374"/>
      <c r="E685" s="374"/>
      <c r="F685" s="374"/>
      <c r="G685" s="374"/>
      <c r="H685" s="374"/>
      <c r="I685" s="374"/>
      <c r="J685" s="374"/>
      <c r="K685" s="374"/>
      <c r="L685" s="374"/>
      <c r="M685" s="374"/>
      <c r="N685" s="374"/>
      <c r="O685" s="374"/>
      <c r="P685" s="374"/>
      <c r="Q685" s="374"/>
      <c r="R685" s="374"/>
      <c r="S685" s="374"/>
      <c r="T685" s="374"/>
    </row>
    <row r="686" spans="1:20" ht="13">
      <c r="A686" s="374"/>
      <c r="B686" s="374"/>
      <c r="C686" s="374"/>
      <c r="D686" s="374"/>
      <c r="E686" s="374"/>
      <c r="F686" s="374"/>
      <c r="G686" s="374"/>
      <c r="H686" s="374"/>
      <c r="I686" s="374"/>
      <c r="J686" s="374"/>
      <c r="K686" s="374"/>
      <c r="L686" s="374"/>
      <c r="M686" s="374"/>
      <c r="N686" s="374"/>
      <c r="O686" s="374"/>
      <c r="P686" s="374"/>
      <c r="Q686" s="374"/>
      <c r="R686" s="374"/>
      <c r="S686" s="374"/>
      <c r="T686" s="374"/>
    </row>
    <row r="687" spans="1:20" ht="13">
      <c r="A687" s="374"/>
      <c r="B687" s="374"/>
      <c r="C687" s="374"/>
      <c r="D687" s="374"/>
      <c r="E687" s="374"/>
      <c r="F687" s="374"/>
      <c r="G687" s="374"/>
      <c r="H687" s="374"/>
      <c r="I687" s="374"/>
      <c r="J687" s="374"/>
      <c r="K687" s="374"/>
      <c r="L687" s="374"/>
      <c r="M687" s="374"/>
      <c r="N687" s="374"/>
      <c r="O687" s="374"/>
      <c r="P687" s="374"/>
      <c r="Q687" s="374"/>
      <c r="R687" s="374"/>
      <c r="S687" s="374"/>
      <c r="T687" s="374"/>
    </row>
    <row r="688" spans="1:20" ht="13">
      <c r="A688" s="374"/>
      <c r="B688" s="374"/>
      <c r="C688" s="374"/>
      <c r="D688" s="374"/>
      <c r="E688" s="374"/>
      <c r="F688" s="374"/>
      <c r="G688" s="374"/>
      <c r="H688" s="374"/>
      <c r="I688" s="374"/>
      <c r="J688" s="374"/>
      <c r="K688" s="374"/>
      <c r="L688" s="374"/>
      <c r="M688" s="374"/>
      <c r="N688" s="374"/>
      <c r="O688" s="374"/>
      <c r="P688" s="374"/>
      <c r="Q688" s="374"/>
      <c r="R688" s="374"/>
      <c r="S688" s="374"/>
      <c r="T688" s="374"/>
    </row>
    <row r="689" spans="1:20" ht="13">
      <c r="A689" s="374"/>
      <c r="B689" s="374"/>
      <c r="C689" s="374"/>
      <c r="D689" s="374"/>
      <c r="E689" s="374"/>
      <c r="F689" s="374"/>
      <c r="G689" s="374"/>
      <c r="H689" s="374"/>
      <c r="I689" s="374"/>
      <c r="J689" s="374"/>
      <c r="K689" s="374"/>
      <c r="L689" s="374"/>
      <c r="M689" s="374"/>
      <c r="N689" s="374"/>
      <c r="O689" s="374"/>
      <c r="P689" s="374"/>
      <c r="Q689" s="374"/>
      <c r="R689" s="374"/>
      <c r="S689" s="374"/>
      <c r="T689" s="374"/>
    </row>
    <row r="690" spans="1:20" ht="13">
      <c r="A690" s="374"/>
      <c r="B690" s="374"/>
      <c r="C690" s="374"/>
      <c r="D690" s="374"/>
      <c r="E690" s="374"/>
      <c r="F690" s="374"/>
      <c r="G690" s="374"/>
      <c r="H690" s="374"/>
      <c r="I690" s="374"/>
      <c r="J690" s="374"/>
      <c r="K690" s="374"/>
      <c r="L690" s="374"/>
      <c r="M690" s="374"/>
      <c r="N690" s="374"/>
      <c r="O690" s="374"/>
      <c r="P690" s="374"/>
      <c r="Q690" s="374"/>
      <c r="R690" s="374"/>
      <c r="S690" s="374"/>
      <c r="T690" s="374"/>
    </row>
    <row r="691" spans="1:20" ht="13">
      <c r="A691" s="374"/>
      <c r="B691" s="374"/>
      <c r="C691" s="374"/>
      <c r="D691" s="374"/>
      <c r="E691" s="374"/>
      <c r="F691" s="374"/>
      <c r="G691" s="374"/>
      <c r="H691" s="374"/>
      <c r="I691" s="374"/>
      <c r="J691" s="374"/>
      <c r="K691" s="374"/>
      <c r="L691" s="374"/>
      <c r="M691" s="374"/>
      <c r="N691" s="374"/>
      <c r="O691" s="374"/>
      <c r="P691" s="374"/>
      <c r="Q691" s="374"/>
      <c r="R691" s="374"/>
      <c r="S691" s="374"/>
      <c r="T691" s="374"/>
    </row>
    <row r="692" spans="1:20" ht="13">
      <c r="A692" s="374"/>
      <c r="B692" s="374"/>
      <c r="C692" s="374"/>
      <c r="D692" s="374"/>
      <c r="E692" s="374"/>
      <c r="F692" s="374"/>
      <c r="G692" s="374"/>
      <c r="H692" s="374"/>
      <c r="I692" s="374"/>
      <c r="J692" s="374"/>
      <c r="K692" s="374"/>
      <c r="L692" s="374"/>
      <c r="M692" s="374"/>
      <c r="N692" s="374"/>
      <c r="O692" s="374"/>
      <c r="P692" s="374"/>
      <c r="Q692" s="374"/>
      <c r="R692" s="374"/>
      <c r="S692" s="374"/>
      <c r="T692" s="374"/>
    </row>
    <row r="693" spans="1:20" ht="13">
      <c r="A693" s="374"/>
      <c r="B693" s="374"/>
      <c r="C693" s="374"/>
      <c r="D693" s="374"/>
      <c r="E693" s="374"/>
      <c r="F693" s="374"/>
      <c r="G693" s="374"/>
      <c r="H693" s="374"/>
      <c r="I693" s="374"/>
      <c r="J693" s="374"/>
      <c r="K693" s="374"/>
      <c r="L693" s="374"/>
      <c r="M693" s="374"/>
      <c r="N693" s="374"/>
      <c r="O693" s="374"/>
      <c r="P693" s="374"/>
      <c r="Q693" s="374"/>
      <c r="R693" s="374"/>
      <c r="S693" s="374"/>
      <c r="T693" s="374"/>
    </row>
    <row r="694" spans="1:20" ht="13">
      <c r="A694" s="374"/>
      <c r="B694" s="374"/>
      <c r="C694" s="374"/>
      <c r="D694" s="374"/>
      <c r="E694" s="374"/>
      <c r="F694" s="374"/>
      <c r="G694" s="374"/>
      <c r="H694" s="374"/>
      <c r="I694" s="374"/>
      <c r="J694" s="374"/>
      <c r="K694" s="374"/>
      <c r="L694" s="374"/>
      <c r="M694" s="374"/>
      <c r="N694" s="374"/>
      <c r="O694" s="374"/>
      <c r="P694" s="374"/>
      <c r="Q694" s="374"/>
      <c r="R694" s="374"/>
      <c r="S694" s="374"/>
      <c r="T694" s="374"/>
    </row>
    <row r="695" spans="1:20" ht="13">
      <c r="A695" s="374"/>
      <c r="B695" s="374"/>
      <c r="C695" s="374"/>
      <c r="D695" s="374"/>
      <c r="E695" s="374"/>
      <c r="F695" s="374"/>
      <c r="G695" s="374"/>
      <c r="H695" s="374"/>
      <c r="I695" s="374"/>
      <c r="J695" s="374"/>
      <c r="K695" s="374"/>
      <c r="L695" s="374"/>
      <c r="M695" s="374"/>
      <c r="N695" s="374"/>
      <c r="O695" s="374"/>
      <c r="P695" s="374"/>
      <c r="Q695" s="374"/>
      <c r="R695" s="374"/>
      <c r="S695" s="374"/>
      <c r="T695" s="374"/>
    </row>
    <row r="696" spans="1:20" ht="13">
      <c r="A696" s="374"/>
      <c r="B696" s="374"/>
      <c r="C696" s="374"/>
      <c r="D696" s="374"/>
      <c r="E696" s="374"/>
      <c r="F696" s="374"/>
      <c r="G696" s="374"/>
      <c r="H696" s="374"/>
      <c r="I696" s="374"/>
      <c r="J696" s="374"/>
      <c r="K696" s="374"/>
      <c r="L696" s="374"/>
      <c r="M696" s="374"/>
      <c r="N696" s="374"/>
      <c r="O696" s="374"/>
      <c r="P696" s="374"/>
      <c r="Q696" s="374"/>
      <c r="R696" s="374"/>
      <c r="S696" s="374"/>
      <c r="T696" s="374"/>
    </row>
    <row r="697" spans="1:20" ht="13">
      <c r="A697" s="374"/>
      <c r="B697" s="374"/>
      <c r="C697" s="374"/>
      <c r="D697" s="374"/>
      <c r="E697" s="374"/>
      <c r="F697" s="374"/>
      <c r="G697" s="374"/>
      <c r="H697" s="374"/>
      <c r="I697" s="374"/>
      <c r="J697" s="374"/>
      <c r="K697" s="374"/>
      <c r="L697" s="374"/>
      <c r="M697" s="374"/>
      <c r="N697" s="374"/>
      <c r="O697" s="374"/>
      <c r="P697" s="374"/>
      <c r="Q697" s="374"/>
      <c r="R697" s="374"/>
      <c r="S697" s="374"/>
      <c r="T697" s="374"/>
    </row>
    <row r="698" spans="1:20" ht="13">
      <c r="A698" s="374"/>
      <c r="B698" s="374"/>
      <c r="C698" s="374"/>
      <c r="D698" s="374"/>
      <c r="E698" s="374"/>
      <c r="F698" s="374"/>
      <c r="G698" s="374"/>
      <c r="H698" s="374"/>
      <c r="I698" s="374"/>
      <c r="J698" s="374"/>
      <c r="K698" s="374"/>
      <c r="L698" s="374"/>
      <c r="M698" s="374"/>
      <c r="N698" s="374"/>
      <c r="O698" s="374"/>
      <c r="P698" s="374"/>
      <c r="Q698" s="374"/>
      <c r="R698" s="374"/>
      <c r="S698" s="374"/>
      <c r="T698" s="374"/>
    </row>
    <row r="699" spans="1:20" ht="13">
      <c r="A699" s="374"/>
      <c r="B699" s="374"/>
      <c r="C699" s="374"/>
      <c r="D699" s="374"/>
      <c r="E699" s="374"/>
      <c r="F699" s="374"/>
      <c r="G699" s="374"/>
      <c r="H699" s="374"/>
      <c r="I699" s="374"/>
      <c r="J699" s="374"/>
      <c r="K699" s="374"/>
      <c r="L699" s="374"/>
      <c r="M699" s="374"/>
      <c r="N699" s="374"/>
      <c r="O699" s="374"/>
      <c r="P699" s="374"/>
      <c r="Q699" s="374"/>
      <c r="R699" s="374"/>
      <c r="S699" s="374"/>
      <c r="T699" s="374"/>
    </row>
    <row r="700" spans="1:20" ht="13">
      <c r="A700" s="374"/>
      <c r="B700" s="374"/>
      <c r="C700" s="374"/>
      <c r="D700" s="374"/>
      <c r="E700" s="374"/>
      <c r="F700" s="374"/>
      <c r="G700" s="374"/>
      <c r="H700" s="374"/>
      <c r="I700" s="374"/>
      <c r="J700" s="374"/>
      <c r="K700" s="374"/>
      <c r="L700" s="374"/>
      <c r="M700" s="374"/>
      <c r="N700" s="374"/>
      <c r="O700" s="374"/>
      <c r="P700" s="374"/>
      <c r="Q700" s="374"/>
      <c r="R700" s="374"/>
      <c r="S700" s="374"/>
      <c r="T700" s="374"/>
    </row>
    <row r="701" spans="1:20" ht="13">
      <c r="A701" s="374"/>
      <c r="B701" s="374"/>
      <c r="C701" s="374"/>
      <c r="D701" s="374"/>
      <c r="E701" s="374"/>
      <c r="F701" s="374"/>
      <c r="G701" s="374"/>
      <c r="H701" s="374"/>
      <c r="I701" s="374"/>
      <c r="J701" s="374"/>
      <c r="K701" s="374"/>
      <c r="L701" s="374"/>
      <c r="M701" s="374"/>
      <c r="N701" s="374"/>
      <c r="O701" s="374"/>
      <c r="P701" s="374"/>
      <c r="Q701" s="374"/>
      <c r="R701" s="374"/>
      <c r="S701" s="374"/>
      <c r="T701" s="374"/>
    </row>
    <row r="702" spans="1:20" ht="13">
      <c r="A702" s="374"/>
      <c r="B702" s="374"/>
      <c r="C702" s="374"/>
      <c r="D702" s="374"/>
      <c r="E702" s="374"/>
      <c r="F702" s="374"/>
      <c r="G702" s="374"/>
      <c r="H702" s="374"/>
      <c r="I702" s="374"/>
      <c r="J702" s="374"/>
      <c r="K702" s="374"/>
      <c r="L702" s="374"/>
      <c r="M702" s="374"/>
      <c r="N702" s="374"/>
      <c r="O702" s="374"/>
      <c r="P702" s="374"/>
      <c r="Q702" s="374"/>
      <c r="R702" s="374"/>
      <c r="S702" s="374"/>
      <c r="T702" s="374"/>
    </row>
    <row r="703" spans="1:20" ht="13">
      <c r="A703" s="374"/>
      <c r="B703" s="374"/>
      <c r="C703" s="374"/>
      <c r="D703" s="374"/>
      <c r="E703" s="374"/>
      <c r="F703" s="374"/>
      <c r="G703" s="374"/>
      <c r="H703" s="374"/>
      <c r="I703" s="374"/>
      <c r="J703" s="374"/>
      <c r="K703" s="374"/>
      <c r="L703" s="374"/>
      <c r="M703" s="374"/>
      <c r="N703" s="374"/>
      <c r="O703" s="374"/>
      <c r="P703" s="374"/>
      <c r="Q703" s="374"/>
      <c r="R703" s="374"/>
      <c r="S703" s="374"/>
      <c r="T703" s="374"/>
    </row>
    <row r="704" spans="1:20" ht="13">
      <c r="A704" s="374"/>
      <c r="B704" s="374"/>
      <c r="C704" s="374"/>
      <c r="D704" s="374"/>
      <c r="E704" s="374"/>
      <c r="F704" s="374"/>
      <c r="G704" s="374"/>
      <c r="H704" s="374"/>
      <c r="I704" s="374"/>
      <c r="J704" s="374"/>
      <c r="K704" s="374"/>
      <c r="L704" s="374"/>
      <c r="M704" s="374"/>
      <c r="N704" s="374"/>
      <c r="O704" s="374"/>
      <c r="P704" s="374"/>
      <c r="Q704" s="374"/>
      <c r="R704" s="374"/>
      <c r="S704" s="374"/>
      <c r="T704" s="374"/>
    </row>
    <row r="705" spans="1:20" ht="13">
      <c r="A705" s="374"/>
      <c r="B705" s="374"/>
      <c r="C705" s="374"/>
      <c r="D705" s="374"/>
      <c r="E705" s="374"/>
      <c r="F705" s="374"/>
      <c r="G705" s="374"/>
      <c r="H705" s="374"/>
      <c r="I705" s="374"/>
      <c r="J705" s="374"/>
      <c r="K705" s="374"/>
      <c r="L705" s="374"/>
      <c r="M705" s="374"/>
      <c r="N705" s="374"/>
      <c r="O705" s="374"/>
      <c r="P705" s="374"/>
      <c r="Q705" s="374"/>
      <c r="R705" s="374"/>
      <c r="S705" s="374"/>
      <c r="T705" s="374"/>
    </row>
    <row r="706" spans="1:20" ht="13">
      <c r="A706" s="374"/>
      <c r="B706" s="374"/>
      <c r="C706" s="374"/>
      <c r="D706" s="374"/>
      <c r="E706" s="374"/>
      <c r="F706" s="374"/>
      <c r="G706" s="374"/>
      <c r="H706" s="374"/>
      <c r="I706" s="374"/>
      <c r="J706" s="374"/>
      <c r="K706" s="374"/>
      <c r="L706" s="374"/>
      <c r="M706" s="374"/>
      <c r="N706" s="374"/>
      <c r="O706" s="374"/>
      <c r="P706" s="374"/>
      <c r="Q706" s="374"/>
      <c r="R706" s="374"/>
      <c r="S706" s="374"/>
      <c r="T706" s="374"/>
    </row>
    <row r="707" spans="1:20" ht="13">
      <c r="A707" s="374"/>
      <c r="B707" s="374"/>
      <c r="C707" s="374"/>
      <c r="D707" s="374"/>
      <c r="E707" s="374"/>
      <c r="F707" s="374"/>
      <c r="G707" s="374"/>
      <c r="H707" s="374"/>
      <c r="I707" s="374"/>
      <c r="J707" s="374"/>
      <c r="K707" s="374"/>
      <c r="L707" s="374"/>
      <c r="M707" s="374"/>
      <c r="N707" s="374"/>
      <c r="O707" s="374"/>
      <c r="P707" s="374"/>
      <c r="Q707" s="374"/>
      <c r="R707" s="374"/>
      <c r="S707" s="374"/>
      <c r="T707" s="374"/>
    </row>
    <row r="708" spans="1:20" ht="13">
      <c r="A708" s="374"/>
      <c r="B708" s="374"/>
      <c r="C708" s="374"/>
      <c r="D708" s="374"/>
      <c r="E708" s="374"/>
      <c r="F708" s="374"/>
      <c r="G708" s="374"/>
      <c r="H708" s="374"/>
      <c r="I708" s="374"/>
      <c r="J708" s="374"/>
      <c r="K708" s="374"/>
      <c r="L708" s="374"/>
      <c r="M708" s="374"/>
      <c r="N708" s="374"/>
      <c r="O708" s="374"/>
      <c r="P708" s="374"/>
      <c r="Q708" s="374"/>
      <c r="R708" s="374"/>
      <c r="S708" s="374"/>
      <c r="T708" s="374"/>
    </row>
    <row r="709" spans="1:20" ht="13">
      <c r="A709" s="374"/>
      <c r="B709" s="374"/>
      <c r="C709" s="374"/>
      <c r="D709" s="374"/>
      <c r="E709" s="374"/>
      <c r="F709" s="374"/>
      <c r="G709" s="374"/>
      <c r="H709" s="374"/>
      <c r="I709" s="374"/>
      <c r="J709" s="374"/>
      <c r="K709" s="374"/>
      <c r="L709" s="374"/>
      <c r="M709" s="374"/>
      <c r="N709" s="374"/>
      <c r="O709" s="374"/>
      <c r="P709" s="374"/>
      <c r="Q709" s="374"/>
      <c r="R709" s="374"/>
      <c r="S709" s="374"/>
      <c r="T709" s="374"/>
    </row>
    <row r="710" spans="1:20" ht="13">
      <c r="A710" s="374"/>
      <c r="B710" s="374"/>
      <c r="C710" s="374"/>
      <c r="D710" s="374"/>
      <c r="E710" s="374"/>
      <c r="F710" s="374"/>
      <c r="G710" s="374"/>
      <c r="H710" s="374"/>
      <c r="I710" s="374"/>
      <c r="J710" s="374"/>
      <c r="K710" s="374"/>
      <c r="L710" s="374"/>
      <c r="M710" s="374"/>
      <c r="N710" s="374"/>
      <c r="O710" s="374"/>
      <c r="P710" s="374"/>
      <c r="Q710" s="374"/>
      <c r="R710" s="374"/>
      <c r="S710" s="374"/>
      <c r="T710" s="374"/>
    </row>
    <row r="711" spans="1:20" ht="13">
      <c r="A711" s="374"/>
      <c r="B711" s="374"/>
      <c r="C711" s="374"/>
      <c r="D711" s="374"/>
      <c r="E711" s="374"/>
      <c r="F711" s="374"/>
      <c r="G711" s="374"/>
      <c r="H711" s="374"/>
      <c r="I711" s="374"/>
      <c r="J711" s="374"/>
      <c r="K711" s="374"/>
      <c r="L711" s="374"/>
      <c r="M711" s="374"/>
      <c r="N711" s="374"/>
      <c r="O711" s="374"/>
      <c r="P711" s="374"/>
      <c r="Q711" s="374"/>
      <c r="R711" s="374"/>
      <c r="S711" s="374"/>
      <c r="T711" s="374"/>
    </row>
    <row r="712" spans="1:20" ht="13">
      <c r="A712" s="374"/>
      <c r="B712" s="374"/>
      <c r="C712" s="374"/>
      <c r="D712" s="374"/>
      <c r="E712" s="374"/>
      <c r="F712" s="374"/>
      <c r="G712" s="374"/>
      <c r="H712" s="374"/>
      <c r="I712" s="374"/>
      <c r="J712" s="374"/>
      <c r="K712" s="374"/>
      <c r="L712" s="374"/>
      <c r="M712" s="374"/>
      <c r="N712" s="374"/>
      <c r="O712" s="374"/>
      <c r="P712" s="374"/>
      <c r="Q712" s="374"/>
      <c r="R712" s="374"/>
      <c r="S712" s="374"/>
      <c r="T712" s="374"/>
    </row>
    <row r="713" spans="1:20" ht="13">
      <c r="A713" s="374"/>
      <c r="B713" s="374"/>
      <c r="C713" s="374"/>
      <c r="D713" s="374"/>
      <c r="E713" s="374"/>
      <c r="F713" s="374"/>
      <c r="G713" s="374"/>
      <c r="H713" s="374"/>
      <c r="I713" s="374"/>
      <c r="J713" s="374"/>
      <c r="K713" s="374"/>
      <c r="L713" s="374"/>
      <c r="M713" s="374"/>
      <c r="N713" s="374"/>
      <c r="O713" s="374"/>
      <c r="P713" s="374"/>
      <c r="Q713" s="374"/>
      <c r="R713" s="374"/>
      <c r="S713" s="374"/>
      <c r="T713" s="374"/>
    </row>
    <row r="714" spans="1:20" ht="13">
      <c r="A714" s="374"/>
      <c r="B714" s="374"/>
      <c r="C714" s="374"/>
      <c r="D714" s="374"/>
      <c r="E714" s="374"/>
      <c r="F714" s="374"/>
      <c r="G714" s="374"/>
      <c r="H714" s="374"/>
      <c r="I714" s="374"/>
      <c r="J714" s="374"/>
      <c r="K714" s="374"/>
      <c r="L714" s="374"/>
      <c r="M714" s="374"/>
      <c r="N714" s="374"/>
      <c r="O714" s="374"/>
      <c r="P714" s="374"/>
      <c r="Q714" s="374"/>
      <c r="R714" s="374"/>
      <c r="S714" s="374"/>
      <c r="T714" s="374"/>
    </row>
    <row r="715" spans="1:20" ht="13">
      <c r="A715" s="374"/>
      <c r="B715" s="374"/>
      <c r="C715" s="374"/>
      <c r="D715" s="374"/>
      <c r="E715" s="374"/>
      <c r="F715" s="374"/>
      <c r="G715" s="374"/>
      <c r="H715" s="374"/>
      <c r="I715" s="374"/>
      <c r="J715" s="374"/>
      <c r="K715" s="374"/>
      <c r="L715" s="374"/>
      <c r="M715" s="374"/>
      <c r="N715" s="374"/>
      <c r="O715" s="374"/>
      <c r="P715" s="374"/>
      <c r="Q715" s="374"/>
      <c r="R715" s="374"/>
      <c r="S715" s="374"/>
      <c r="T715" s="374"/>
    </row>
    <row r="716" spans="1:20" ht="13">
      <c r="A716" s="374"/>
      <c r="B716" s="374"/>
      <c r="C716" s="374"/>
      <c r="D716" s="374"/>
      <c r="E716" s="374"/>
      <c r="F716" s="374"/>
      <c r="G716" s="374"/>
      <c r="H716" s="374"/>
      <c r="I716" s="374"/>
      <c r="J716" s="374"/>
      <c r="K716" s="374"/>
      <c r="L716" s="374"/>
      <c r="M716" s="374"/>
      <c r="N716" s="374"/>
      <c r="O716" s="374"/>
      <c r="P716" s="374"/>
      <c r="Q716" s="374"/>
      <c r="R716" s="374"/>
      <c r="S716" s="374"/>
      <c r="T716" s="374"/>
    </row>
    <row r="717" spans="1:20" ht="13">
      <c r="A717" s="374"/>
      <c r="B717" s="374"/>
      <c r="C717" s="374"/>
      <c r="D717" s="374"/>
      <c r="E717" s="374"/>
      <c r="F717" s="374"/>
      <c r="G717" s="374"/>
      <c r="H717" s="374"/>
      <c r="I717" s="374"/>
      <c r="J717" s="374"/>
      <c r="K717" s="374"/>
      <c r="L717" s="374"/>
      <c r="M717" s="374"/>
      <c r="N717" s="374"/>
      <c r="O717" s="374"/>
      <c r="P717" s="374"/>
      <c r="Q717" s="374"/>
      <c r="R717" s="374"/>
      <c r="S717" s="374"/>
      <c r="T717" s="374"/>
    </row>
    <row r="718" spans="1:20" ht="13">
      <c r="A718" s="374"/>
      <c r="B718" s="374"/>
      <c r="C718" s="374"/>
      <c r="D718" s="374"/>
      <c r="E718" s="374"/>
      <c r="F718" s="374"/>
      <c r="G718" s="374"/>
      <c r="H718" s="374"/>
      <c r="I718" s="374"/>
      <c r="J718" s="374"/>
      <c r="K718" s="374"/>
      <c r="L718" s="374"/>
      <c r="M718" s="374"/>
      <c r="N718" s="374"/>
      <c r="O718" s="374"/>
      <c r="P718" s="374"/>
      <c r="Q718" s="374"/>
      <c r="R718" s="374"/>
      <c r="S718" s="374"/>
      <c r="T718" s="374"/>
    </row>
    <row r="719" spans="1:20" ht="13">
      <c r="A719" s="374"/>
      <c r="B719" s="374"/>
      <c r="C719" s="374"/>
      <c r="D719" s="374"/>
      <c r="E719" s="374"/>
      <c r="F719" s="374"/>
      <c r="G719" s="374"/>
      <c r="H719" s="374"/>
      <c r="I719" s="374"/>
      <c r="J719" s="374"/>
      <c r="K719" s="374"/>
      <c r="L719" s="374"/>
      <c r="M719" s="374"/>
      <c r="N719" s="374"/>
      <c r="O719" s="374"/>
      <c r="P719" s="374"/>
      <c r="Q719" s="374"/>
      <c r="R719" s="374"/>
      <c r="S719" s="374"/>
      <c r="T719" s="374"/>
    </row>
    <row r="720" spans="1:20" ht="13">
      <c r="A720" s="374"/>
      <c r="B720" s="374"/>
      <c r="C720" s="374"/>
      <c r="D720" s="374"/>
      <c r="E720" s="374"/>
      <c r="F720" s="374"/>
      <c r="G720" s="374"/>
      <c r="H720" s="374"/>
      <c r="I720" s="374"/>
      <c r="J720" s="374"/>
      <c r="K720" s="374"/>
      <c r="L720" s="374"/>
      <c r="M720" s="374"/>
      <c r="N720" s="374"/>
      <c r="O720" s="374"/>
      <c r="P720" s="374"/>
      <c r="Q720" s="374"/>
      <c r="R720" s="374"/>
      <c r="S720" s="374"/>
      <c r="T720" s="374"/>
    </row>
    <row r="721" spans="1:20" ht="13">
      <c r="A721" s="374"/>
      <c r="B721" s="374"/>
      <c r="C721" s="374"/>
      <c r="D721" s="374"/>
      <c r="E721" s="374"/>
      <c r="F721" s="374"/>
      <c r="G721" s="374"/>
      <c r="H721" s="374"/>
      <c r="I721" s="374"/>
      <c r="J721" s="374"/>
      <c r="K721" s="374"/>
      <c r="L721" s="374"/>
      <c r="M721" s="374"/>
      <c r="N721" s="374"/>
      <c r="O721" s="374"/>
      <c r="P721" s="374"/>
      <c r="Q721" s="374"/>
      <c r="R721" s="374"/>
      <c r="S721" s="374"/>
      <c r="T721" s="374"/>
    </row>
    <row r="722" spans="1:20" ht="13">
      <c r="A722" s="374"/>
      <c r="B722" s="374"/>
      <c r="C722" s="374"/>
      <c r="D722" s="374"/>
      <c r="E722" s="374"/>
      <c r="F722" s="374"/>
      <c r="G722" s="374"/>
      <c r="H722" s="374"/>
      <c r="I722" s="374"/>
      <c r="J722" s="374"/>
      <c r="K722" s="374"/>
      <c r="L722" s="374"/>
      <c r="M722" s="374"/>
      <c r="N722" s="374"/>
      <c r="O722" s="374"/>
      <c r="P722" s="374"/>
      <c r="Q722" s="374"/>
      <c r="R722" s="374"/>
      <c r="S722" s="374"/>
      <c r="T722" s="374"/>
    </row>
    <row r="723" spans="1:20" ht="13">
      <c r="A723" s="374"/>
      <c r="B723" s="374"/>
      <c r="C723" s="374"/>
      <c r="D723" s="374"/>
      <c r="E723" s="374"/>
      <c r="F723" s="374"/>
      <c r="G723" s="374"/>
      <c r="H723" s="374"/>
      <c r="I723" s="374"/>
      <c r="J723" s="374"/>
      <c r="K723" s="374"/>
      <c r="L723" s="374"/>
      <c r="M723" s="374"/>
      <c r="N723" s="374"/>
      <c r="O723" s="374"/>
      <c r="P723" s="374"/>
      <c r="Q723" s="374"/>
      <c r="R723" s="374"/>
      <c r="S723" s="374"/>
      <c r="T723" s="374"/>
    </row>
    <row r="724" spans="1:20" ht="13">
      <c r="A724" s="374"/>
      <c r="B724" s="374"/>
      <c r="C724" s="374"/>
      <c r="D724" s="374"/>
      <c r="E724" s="374"/>
      <c r="F724" s="374"/>
      <c r="G724" s="374"/>
      <c r="H724" s="374"/>
      <c r="I724" s="374"/>
      <c r="J724" s="374"/>
      <c r="K724" s="374"/>
      <c r="L724" s="374"/>
      <c r="M724" s="374"/>
      <c r="N724" s="374"/>
      <c r="O724" s="374"/>
      <c r="P724" s="374"/>
      <c r="Q724" s="374"/>
      <c r="R724" s="374"/>
      <c r="S724" s="374"/>
      <c r="T724" s="374"/>
    </row>
    <row r="725" spans="1:20" ht="13">
      <c r="A725" s="374"/>
      <c r="B725" s="374"/>
      <c r="C725" s="374"/>
      <c r="D725" s="374"/>
      <c r="E725" s="374"/>
      <c r="F725" s="374"/>
      <c r="G725" s="374"/>
      <c r="H725" s="374"/>
      <c r="I725" s="374"/>
      <c r="J725" s="374"/>
      <c r="K725" s="374"/>
      <c r="L725" s="374"/>
      <c r="M725" s="374"/>
      <c r="N725" s="374"/>
      <c r="O725" s="374"/>
      <c r="P725" s="374"/>
      <c r="Q725" s="374"/>
      <c r="R725" s="374"/>
      <c r="S725" s="374"/>
      <c r="T725" s="374"/>
    </row>
    <row r="726" spans="1:20" ht="13">
      <c r="A726" s="374"/>
      <c r="B726" s="374"/>
      <c r="C726" s="374"/>
      <c r="D726" s="374"/>
      <c r="E726" s="374"/>
      <c r="F726" s="374"/>
      <c r="G726" s="374"/>
      <c r="H726" s="374"/>
      <c r="I726" s="374"/>
      <c r="J726" s="374"/>
      <c r="K726" s="374"/>
      <c r="L726" s="374"/>
      <c r="M726" s="374"/>
      <c r="N726" s="374"/>
      <c r="O726" s="374"/>
      <c r="P726" s="374"/>
      <c r="Q726" s="374"/>
      <c r="R726" s="374"/>
      <c r="S726" s="374"/>
      <c r="T726" s="374"/>
    </row>
    <row r="727" spans="1:20" ht="13">
      <c r="A727" s="374"/>
      <c r="B727" s="374"/>
      <c r="C727" s="374"/>
      <c r="D727" s="374"/>
      <c r="E727" s="374"/>
      <c r="F727" s="374"/>
      <c r="G727" s="374"/>
      <c r="H727" s="374"/>
      <c r="I727" s="374"/>
      <c r="J727" s="374"/>
      <c r="K727" s="374"/>
      <c r="L727" s="374"/>
      <c r="M727" s="374"/>
      <c r="N727" s="374"/>
      <c r="O727" s="374"/>
      <c r="P727" s="374"/>
      <c r="Q727" s="374"/>
      <c r="R727" s="374"/>
      <c r="S727" s="374"/>
      <c r="T727" s="374"/>
    </row>
    <row r="728" spans="1:20" ht="13">
      <c r="A728" s="374"/>
      <c r="B728" s="374"/>
      <c r="C728" s="374"/>
      <c r="D728" s="374"/>
      <c r="E728" s="374"/>
      <c r="F728" s="374"/>
      <c r="G728" s="374"/>
      <c r="H728" s="374"/>
      <c r="I728" s="374"/>
      <c r="J728" s="374"/>
      <c r="K728" s="374"/>
      <c r="L728" s="374"/>
      <c r="M728" s="374"/>
      <c r="N728" s="374"/>
      <c r="O728" s="374"/>
      <c r="P728" s="374"/>
      <c r="Q728" s="374"/>
      <c r="R728" s="374"/>
      <c r="S728" s="374"/>
      <c r="T728" s="374"/>
    </row>
    <row r="729" spans="1:20" ht="13">
      <c r="A729" s="374"/>
      <c r="B729" s="374"/>
      <c r="C729" s="374"/>
      <c r="D729" s="374"/>
      <c r="E729" s="374"/>
      <c r="F729" s="374"/>
      <c r="G729" s="374"/>
      <c r="H729" s="374"/>
      <c r="I729" s="374"/>
      <c r="J729" s="374"/>
      <c r="K729" s="374"/>
      <c r="L729" s="374"/>
      <c r="M729" s="374"/>
      <c r="N729" s="374"/>
      <c r="O729" s="374"/>
      <c r="P729" s="374"/>
      <c r="Q729" s="374"/>
      <c r="R729" s="374"/>
      <c r="S729" s="374"/>
      <c r="T729" s="374"/>
    </row>
    <row r="730" spans="1:20" ht="13">
      <c r="A730" s="374"/>
      <c r="B730" s="374"/>
      <c r="C730" s="374"/>
      <c r="D730" s="374"/>
      <c r="E730" s="374"/>
      <c r="F730" s="374"/>
      <c r="G730" s="374"/>
      <c r="H730" s="374"/>
      <c r="I730" s="374"/>
      <c r="J730" s="374"/>
      <c r="K730" s="374"/>
      <c r="L730" s="374"/>
      <c r="M730" s="374"/>
      <c r="N730" s="374"/>
      <c r="O730" s="374"/>
      <c r="P730" s="374"/>
      <c r="Q730" s="374"/>
      <c r="R730" s="374"/>
      <c r="S730" s="374"/>
      <c r="T730" s="374"/>
    </row>
    <row r="731" spans="1:20" ht="13">
      <c r="A731" s="374"/>
      <c r="B731" s="374"/>
      <c r="C731" s="374"/>
      <c r="D731" s="374"/>
      <c r="E731" s="374"/>
      <c r="F731" s="374"/>
      <c r="G731" s="374"/>
      <c r="H731" s="374"/>
      <c r="I731" s="374"/>
      <c r="J731" s="374"/>
      <c r="K731" s="374"/>
      <c r="L731" s="374"/>
      <c r="M731" s="374"/>
      <c r="N731" s="374"/>
      <c r="O731" s="374"/>
      <c r="P731" s="374"/>
      <c r="Q731" s="374"/>
      <c r="R731" s="374"/>
      <c r="S731" s="374"/>
      <c r="T731" s="374"/>
    </row>
    <row r="732" spans="1:20" ht="13">
      <c r="A732" s="374"/>
      <c r="B732" s="374"/>
      <c r="C732" s="374"/>
      <c r="D732" s="374"/>
      <c r="E732" s="374"/>
      <c r="F732" s="374"/>
      <c r="G732" s="374"/>
      <c r="H732" s="374"/>
      <c r="I732" s="374"/>
      <c r="J732" s="374"/>
      <c r="K732" s="374"/>
      <c r="L732" s="374"/>
      <c r="M732" s="374"/>
      <c r="N732" s="374"/>
      <c r="O732" s="374"/>
      <c r="P732" s="374"/>
      <c r="Q732" s="374"/>
      <c r="R732" s="374"/>
      <c r="S732" s="374"/>
      <c r="T732" s="374"/>
    </row>
    <row r="733" spans="1:20" ht="13">
      <c r="A733" s="374"/>
      <c r="B733" s="374"/>
      <c r="C733" s="374"/>
      <c r="D733" s="374"/>
      <c r="E733" s="374"/>
      <c r="F733" s="374"/>
      <c r="G733" s="374"/>
      <c r="H733" s="374"/>
      <c r="I733" s="374"/>
      <c r="J733" s="374"/>
      <c r="K733" s="374"/>
      <c r="L733" s="374"/>
      <c r="M733" s="374"/>
      <c r="N733" s="374"/>
      <c r="O733" s="374"/>
      <c r="P733" s="374"/>
      <c r="Q733" s="374"/>
      <c r="R733" s="374"/>
      <c r="S733" s="374"/>
      <c r="T733" s="374"/>
    </row>
    <row r="734" spans="1:20" ht="13">
      <c r="A734" s="374"/>
      <c r="B734" s="374"/>
      <c r="C734" s="374"/>
      <c r="D734" s="374"/>
      <c r="E734" s="374"/>
      <c r="F734" s="374"/>
      <c r="G734" s="374"/>
      <c r="H734" s="374"/>
      <c r="I734" s="374"/>
      <c r="J734" s="374"/>
      <c r="K734" s="374"/>
      <c r="L734" s="374"/>
      <c r="M734" s="374"/>
      <c r="N734" s="374"/>
      <c r="O734" s="374"/>
      <c r="P734" s="374"/>
      <c r="Q734" s="374"/>
      <c r="R734" s="374"/>
      <c r="S734" s="374"/>
      <c r="T734" s="374"/>
    </row>
    <row r="735" spans="1:20" ht="13">
      <c r="A735" s="374"/>
      <c r="B735" s="374"/>
      <c r="C735" s="374"/>
      <c r="D735" s="374"/>
      <c r="E735" s="374"/>
      <c r="F735" s="374"/>
      <c r="G735" s="374"/>
      <c r="H735" s="374"/>
      <c r="I735" s="374"/>
      <c r="J735" s="374"/>
      <c r="K735" s="374"/>
      <c r="L735" s="374"/>
      <c r="M735" s="374"/>
      <c r="N735" s="374"/>
      <c r="O735" s="374"/>
      <c r="P735" s="374"/>
      <c r="Q735" s="374"/>
      <c r="R735" s="374"/>
      <c r="S735" s="374"/>
      <c r="T735" s="374"/>
    </row>
    <row r="736" spans="1:20" ht="13">
      <c r="A736" s="374"/>
      <c r="B736" s="374"/>
      <c r="C736" s="374"/>
      <c r="D736" s="374"/>
      <c r="E736" s="374"/>
      <c r="F736" s="374"/>
      <c r="G736" s="374"/>
      <c r="H736" s="374"/>
      <c r="I736" s="374"/>
      <c r="J736" s="374"/>
      <c r="K736" s="374"/>
      <c r="L736" s="374"/>
      <c r="M736" s="374"/>
      <c r="N736" s="374"/>
      <c r="O736" s="374"/>
      <c r="P736" s="374"/>
      <c r="Q736" s="374"/>
      <c r="R736" s="374"/>
      <c r="S736" s="374"/>
      <c r="T736" s="374"/>
    </row>
    <row r="737" spans="1:20" ht="13">
      <c r="A737" s="374"/>
      <c r="B737" s="374"/>
      <c r="C737" s="374"/>
      <c r="D737" s="374"/>
      <c r="E737" s="374"/>
      <c r="F737" s="374"/>
      <c r="G737" s="374"/>
      <c r="H737" s="374"/>
      <c r="I737" s="374"/>
      <c r="J737" s="374"/>
      <c r="K737" s="374"/>
      <c r="L737" s="374"/>
      <c r="M737" s="374"/>
      <c r="N737" s="374"/>
      <c r="O737" s="374"/>
      <c r="P737" s="374"/>
      <c r="Q737" s="374"/>
      <c r="R737" s="374"/>
      <c r="S737" s="374"/>
      <c r="T737" s="374"/>
    </row>
    <row r="738" spans="1:20" ht="13">
      <c r="A738" s="374"/>
      <c r="B738" s="374"/>
      <c r="C738" s="374"/>
      <c r="D738" s="374"/>
      <c r="E738" s="374"/>
      <c r="F738" s="374"/>
      <c r="G738" s="374"/>
      <c r="H738" s="374"/>
      <c r="I738" s="374"/>
      <c r="J738" s="374"/>
      <c r="K738" s="374"/>
      <c r="L738" s="374"/>
      <c r="M738" s="374"/>
      <c r="N738" s="374"/>
      <c r="O738" s="374"/>
      <c r="P738" s="374"/>
      <c r="Q738" s="374"/>
      <c r="R738" s="374"/>
      <c r="S738" s="374"/>
      <c r="T738" s="374"/>
    </row>
    <row r="739" spans="1:20" ht="13">
      <c r="A739" s="374"/>
      <c r="B739" s="374"/>
      <c r="C739" s="374"/>
      <c r="D739" s="374"/>
      <c r="E739" s="374"/>
      <c r="F739" s="374"/>
      <c r="G739" s="374"/>
      <c r="H739" s="374"/>
      <c r="I739" s="374"/>
      <c r="J739" s="374"/>
      <c r="K739" s="374"/>
      <c r="L739" s="374"/>
      <c r="M739" s="374"/>
      <c r="N739" s="374"/>
      <c r="O739" s="374"/>
      <c r="P739" s="374"/>
      <c r="Q739" s="374"/>
      <c r="R739" s="374"/>
      <c r="S739" s="374"/>
      <c r="T739" s="374"/>
    </row>
    <row r="740" spans="1:20" ht="13">
      <c r="A740" s="374"/>
      <c r="B740" s="374"/>
      <c r="C740" s="374"/>
      <c r="D740" s="374"/>
      <c r="E740" s="374"/>
      <c r="F740" s="374"/>
      <c r="G740" s="374"/>
      <c r="H740" s="374"/>
      <c r="I740" s="374"/>
      <c r="J740" s="374"/>
      <c r="K740" s="374"/>
      <c r="L740" s="374"/>
      <c r="M740" s="374"/>
      <c r="N740" s="374"/>
      <c r="O740" s="374"/>
      <c r="P740" s="374"/>
      <c r="Q740" s="374"/>
      <c r="R740" s="374"/>
      <c r="S740" s="374"/>
      <c r="T740" s="374"/>
    </row>
    <row r="741" spans="1:20" ht="13">
      <c r="A741" s="374"/>
      <c r="B741" s="374"/>
      <c r="C741" s="374"/>
      <c r="D741" s="374"/>
      <c r="E741" s="374"/>
      <c r="F741" s="374"/>
      <c r="G741" s="374"/>
      <c r="H741" s="374"/>
      <c r="I741" s="374"/>
      <c r="J741" s="374"/>
      <c r="K741" s="374"/>
      <c r="L741" s="374"/>
      <c r="M741" s="374"/>
      <c r="N741" s="374"/>
      <c r="O741" s="374"/>
      <c r="P741" s="374"/>
      <c r="Q741" s="374"/>
      <c r="R741" s="374"/>
      <c r="S741" s="374"/>
      <c r="T741" s="374"/>
    </row>
    <row r="742" spans="1:20" ht="13">
      <c r="A742" s="374"/>
      <c r="B742" s="374"/>
      <c r="C742" s="374"/>
      <c r="D742" s="374"/>
      <c r="E742" s="374"/>
      <c r="F742" s="374"/>
      <c r="G742" s="374"/>
      <c r="H742" s="374"/>
      <c r="I742" s="374"/>
      <c r="J742" s="374"/>
      <c r="K742" s="374"/>
      <c r="L742" s="374"/>
      <c r="M742" s="374"/>
      <c r="N742" s="374"/>
      <c r="O742" s="374"/>
      <c r="P742" s="374"/>
      <c r="Q742" s="374"/>
      <c r="R742" s="374"/>
      <c r="S742" s="374"/>
      <c r="T742" s="374"/>
    </row>
    <row r="743" spans="1:20" ht="13">
      <c r="A743" s="374"/>
      <c r="B743" s="374"/>
      <c r="C743" s="374"/>
      <c r="D743" s="374"/>
      <c r="E743" s="374"/>
      <c r="F743" s="374"/>
      <c r="G743" s="374"/>
      <c r="H743" s="374"/>
      <c r="I743" s="374"/>
      <c r="J743" s="374"/>
      <c r="K743" s="374"/>
      <c r="L743" s="374"/>
      <c r="M743" s="374"/>
      <c r="N743" s="374"/>
      <c r="O743" s="374"/>
      <c r="P743" s="374"/>
      <c r="Q743" s="374"/>
      <c r="R743" s="374"/>
      <c r="S743" s="374"/>
      <c r="T743" s="374"/>
    </row>
    <row r="744" spans="1:20" ht="13">
      <c r="A744" s="374"/>
      <c r="B744" s="374"/>
      <c r="C744" s="374"/>
      <c r="D744" s="374"/>
      <c r="E744" s="374"/>
      <c r="F744" s="374"/>
      <c r="G744" s="374"/>
      <c r="H744" s="374"/>
      <c r="I744" s="374"/>
      <c r="J744" s="374"/>
      <c r="K744" s="374"/>
      <c r="L744" s="374"/>
      <c r="M744" s="374"/>
      <c r="N744" s="374"/>
      <c r="O744" s="374"/>
      <c r="P744" s="374"/>
      <c r="Q744" s="374"/>
      <c r="R744" s="374"/>
      <c r="S744" s="374"/>
      <c r="T744" s="374"/>
    </row>
    <row r="745" spans="1:20" ht="13">
      <c r="A745" s="374"/>
      <c r="B745" s="374"/>
      <c r="C745" s="374"/>
      <c r="D745" s="374"/>
      <c r="E745" s="374"/>
      <c r="F745" s="374"/>
      <c r="G745" s="374"/>
      <c r="H745" s="374"/>
      <c r="I745" s="374"/>
      <c r="J745" s="374"/>
      <c r="K745" s="374"/>
      <c r="L745" s="374"/>
      <c r="M745" s="374"/>
      <c r="N745" s="374"/>
      <c r="O745" s="374"/>
      <c r="P745" s="374"/>
      <c r="Q745" s="374"/>
      <c r="R745" s="374"/>
      <c r="S745" s="374"/>
      <c r="T745" s="374"/>
    </row>
    <row r="746" spans="1:20" ht="13">
      <c r="A746" s="374"/>
      <c r="B746" s="374"/>
      <c r="C746" s="374"/>
      <c r="D746" s="374"/>
      <c r="E746" s="374"/>
      <c r="F746" s="374"/>
      <c r="G746" s="374"/>
      <c r="H746" s="374"/>
      <c r="I746" s="374"/>
      <c r="J746" s="374"/>
      <c r="K746" s="374"/>
      <c r="L746" s="374"/>
      <c r="M746" s="374"/>
      <c r="N746" s="374"/>
      <c r="O746" s="374"/>
      <c r="P746" s="374"/>
      <c r="Q746" s="374"/>
      <c r="R746" s="374"/>
      <c r="S746" s="374"/>
      <c r="T746" s="374"/>
    </row>
    <row r="747" spans="1:20" ht="13">
      <c r="A747" s="374"/>
      <c r="B747" s="374"/>
      <c r="C747" s="374"/>
      <c r="D747" s="374"/>
      <c r="E747" s="374"/>
      <c r="F747" s="374"/>
      <c r="G747" s="374"/>
      <c r="H747" s="374"/>
      <c r="I747" s="374"/>
      <c r="J747" s="374"/>
      <c r="K747" s="374"/>
      <c r="L747" s="374"/>
      <c r="M747" s="374"/>
      <c r="N747" s="374"/>
      <c r="O747" s="374"/>
      <c r="P747" s="374"/>
      <c r="Q747" s="374"/>
      <c r="R747" s="374"/>
      <c r="S747" s="374"/>
      <c r="T747" s="374"/>
    </row>
    <row r="748" spans="1:20" ht="13">
      <c r="A748" s="374"/>
      <c r="B748" s="374"/>
      <c r="C748" s="374"/>
      <c r="D748" s="374"/>
      <c r="E748" s="374"/>
      <c r="F748" s="374"/>
      <c r="G748" s="374"/>
      <c r="H748" s="374"/>
      <c r="I748" s="374"/>
      <c r="J748" s="374"/>
      <c r="K748" s="374"/>
      <c r="L748" s="374"/>
      <c r="M748" s="374"/>
      <c r="N748" s="374"/>
      <c r="O748" s="374"/>
      <c r="P748" s="374"/>
      <c r="Q748" s="374"/>
      <c r="R748" s="374"/>
      <c r="S748" s="374"/>
      <c r="T748" s="374"/>
    </row>
    <row r="749" spans="1:20" ht="13">
      <c r="A749" s="374"/>
      <c r="B749" s="374"/>
      <c r="C749" s="374"/>
      <c r="D749" s="374"/>
      <c r="E749" s="374"/>
      <c r="F749" s="374"/>
      <c r="G749" s="374"/>
      <c r="H749" s="374"/>
      <c r="I749" s="374"/>
      <c r="J749" s="374"/>
      <c r="K749" s="374"/>
      <c r="L749" s="374"/>
      <c r="M749" s="374"/>
      <c r="N749" s="374"/>
      <c r="O749" s="374"/>
      <c r="P749" s="374"/>
      <c r="Q749" s="374"/>
      <c r="R749" s="374"/>
      <c r="S749" s="374"/>
      <c r="T749" s="374"/>
    </row>
    <row r="750" spans="1:20" ht="13">
      <c r="A750" s="374"/>
      <c r="B750" s="374"/>
      <c r="C750" s="374"/>
      <c r="D750" s="374"/>
      <c r="E750" s="374"/>
      <c r="F750" s="374"/>
      <c r="G750" s="374"/>
      <c r="H750" s="374"/>
      <c r="I750" s="374"/>
      <c r="J750" s="374"/>
      <c r="K750" s="374"/>
      <c r="L750" s="374"/>
      <c r="M750" s="374"/>
      <c r="N750" s="374"/>
      <c r="O750" s="374"/>
      <c r="P750" s="374"/>
      <c r="Q750" s="374"/>
      <c r="R750" s="374"/>
      <c r="S750" s="374"/>
      <c r="T750" s="374"/>
    </row>
    <row r="751" spans="1:20" ht="13">
      <c r="A751" s="374"/>
      <c r="B751" s="374"/>
      <c r="C751" s="374"/>
      <c r="D751" s="374"/>
      <c r="E751" s="374"/>
      <c r="F751" s="374"/>
      <c r="G751" s="374"/>
      <c r="H751" s="374"/>
      <c r="I751" s="374"/>
      <c r="J751" s="374"/>
      <c r="K751" s="374"/>
      <c r="L751" s="374"/>
      <c r="M751" s="374"/>
      <c r="N751" s="374"/>
      <c r="O751" s="374"/>
      <c r="P751" s="374"/>
      <c r="Q751" s="374"/>
      <c r="R751" s="374"/>
      <c r="S751" s="374"/>
      <c r="T751" s="374"/>
    </row>
    <row r="752" spans="1:20" ht="13">
      <c r="A752" s="374"/>
      <c r="B752" s="374"/>
      <c r="C752" s="374"/>
      <c r="D752" s="374"/>
      <c r="E752" s="374"/>
      <c r="F752" s="374"/>
      <c r="G752" s="374"/>
      <c r="H752" s="374"/>
      <c r="I752" s="374"/>
      <c r="J752" s="374"/>
      <c r="K752" s="374"/>
      <c r="L752" s="374"/>
      <c r="M752" s="374"/>
      <c r="N752" s="374"/>
      <c r="O752" s="374"/>
      <c r="P752" s="374"/>
      <c r="Q752" s="374"/>
      <c r="R752" s="374"/>
      <c r="S752" s="374"/>
      <c r="T752" s="374"/>
    </row>
    <row r="753" spans="1:20" ht="13">
      <c r="A753" s="374"/>
      <c r="B753" s="374"/>
      <c r="C753" s="374"/>
      <c r="D753" s="374"/>
      <c r="E753" s="374"/>
      <c r="F753" s="374"/>
      <c r="G753" s="374"/>
      <c r="H753" s="374"/>
      <c r="I753" s="374"/>
      <c r="J753" s="374"/>
      <c r="K753" s="374"/>
      <c r="L753" s="374"/>
      <c r="M753" s="374"/>
      <c r="N753" s="374"/>
      <c r="O753" s="374"/>
      <c r="P753" s="374"/>
      <c r="Q753" s="374"/>
      <c r="R753" s="374"/>
      <c r="S753" s="374"/>
      <c r="T753" s="374"/>
    </row>
    <row r="754" spans="1:20" ht="13">
      <c r="A754" s="374"/>
      <c r="B754" s="374"/>
      <c r="C754" s="374"/>
      <c r="D754" s="374"/>
      <c r="E754" s="374"/>
      <c r="F754" s="374"/>
      <c r="G754" s="374"/>
      <c r="H754" s="374"/>
      <c r="I754" s="374"/>
      <c r="J754" s="374"/>
      <c r="K754" s="374"/>
      <c r="L754" s="374"/>
      <c r="M754" s="374"/>
      <c r="N754" s="374"/>
      <c r="O754" s="374"/>
      <c r="P754" s="374"/>
      <c r="Q754" s="374"/>
      <c r="R754" s="374"/>
      <c r="S754" s="374"/>
      <c r="T754" s="374"/>
    </row>
    <row r="755" spans="1:20" ht="13">
      <c r="A755" s="374"/>
      <c r="B755" s="374"/>
      <c r="C755" s="374"/>
      <c r="D755" s="374"/>
      <c r="E755" s="374"/>
      <c r="F755" s="374"/>
      <c r="G755" s="374"/>
      <c r="H755" s="374"/>
      <c r="I755" s="374"/>
      <c r="J755" s="374"/>
      <c r="K755" s="374"/>
      <c r="L755" s="374"/>
      <c r="M755" s="374"/>
      <c r="N755" s="374"/>
      <c r="O755" s="374"/>
      <c r="P755" s="374"/>
      <c r="Q755" s="374"/>
      <c r="R755" s="374"/>
      <c r="S755" s="374"/>
      <c r="T755" s="374"/>
    </row>
    <row r="756" spans="1:20" ht="13">
      <c r="A756" s="374"/>
      <c r="B756" s="374"/>
      <c r="C756" s="374"/>
      <c r="D756" s="374"/>
      <c r="E756" s="374"/>
      <c r="F756" s="374"/>
      <c r="G756" s="374"/>
      <c r="H756" s="374"/>
      <c r="I756" s="374"/>
      <c r="J756" s="374"/>
      <c r="K756" s="374"/>
      <c r="L756" s="374"/>
      <c r="M756" s="374"/>
      <c r="N756" s="374"/>
      <c r="O756" s="374"/>
      <c r="P756" s="374"/>
      <c r="Q756" s="374"/>
      <c r="R756" s="374"/>
      <c r="S756" s="374"/>
      <c r="T756" s="374"/>
    </row>
    <row r="757" spans="1:20" ht="13">
      <c r="A757" s="374"/>
      <c r="B757" s="374"/>
      <c r="C757" s="374"/>
      <c r="D757" s="374"/>
      <c r="E757" s="374"/>
      <c r="F757" s="374"/>
      <c r="G757" s="374"/>
      <c r="H757" s="374"/>
      <c r="I757" s="374"/>
      <c r="J757" s="374"/>
      <c r="K757" s="374"/>
      <c r="L757" s="374"/>
      <c r="M757" s="374"/>
      <c r="N757" s="374"/>
      <c r="O757" s="374"/>
      <c r="P757" s="374"/>
      <c r="Q757" s="374"/>
      <c r="R757" s="374"/>
      <c r="S757" s="374"/>
      <c r="T757" s="374"/>
    </row>
    <row r="758" spans="1:20" ht="13">
      <c r="A758" s="374"/>
      <c r="B758" s="374"/>
      <c r="C758" s="374"/>
      <c r="D758" s="374"/>
      <c r="E758" s="374"/>
      <c r="F758" s="374"/>
      <c r="G758" s="374"/>
      <c r="H758" s="374"/>
      <c r="I758" s="374"/>
      <c r="J758" s="374"/>
      <c r="K758" s="374"/>
      <c r="L758" s="374"/>
      <c r="M758" s="374"/>
      <c r="N758" s="374"/>
      <c r="O758" s="374"/>
      <c r="P758" s="374"/>
      <c r="Q758" s="374"/>
      <c r="R758" s="374"/>
      <c r="S758" s="374"/>
      <c r="T758" s="374"/>
    </row>
    <row r="759" spans="1:20" ht="13">
      <c r="A759" s="374"/>
      <c r="B759" s="374"/>
      <c r="C759" s="374"/>
      <c r="D759" s="374"/>
      <c r="E759" s="374"/>
      <c r="F759" s="374"/>
      <c r="G759" s="374"/>
      <c r="H759" s="374"/>
      <c r="I759" s="374"/>
      <c r="J759" s="374"/>
      <c r="K759" s="374"/>
      <c r="L759" s="374"/>
      <c r="M759" s="374"/>
      <c r="N759" s="374"/>
      <c r="O759" s="374"/>
      <c r="P759" s="374"/>
      <c r="Q759" s="374"/>
      <c r="R759" s="374"/>
      <c r="S759" s="374"/>
      <c r="T759" s="374"/>
    </row>
    <row r="760" spans="1:20" ht="13">
      <c r="A760" s="374"/>
      <c r="B760" s="374"/>
      <c r="C760" s="374"/>
      <c r="D760" s="374"/>
      <c r="E760" s="374"/>
      <c r="F760" s="374"/>
      <c r="G760" s="374"/>
      <c r="H760" s="374"/>
      <c r="I760" s="374"/>
      <c r="J760" s="374"/>
      <c r="K760" s="374"/>
      <c r="L760" s="374"/>
      <c r="M760" s="374"/>
      <c r="N760" s="374"/>
      <c r="O760" s="374"/>
      <c r="P760" s="374"/>
      <c r="Q760" s="374"/>
      <c r="R760" s="374"/>
      <c r="S760" s="374"/>
      <c r="T760" s="374"/>
    </row>
    <row r="761" spans="1:20" ht="13">
      <c r="A761" s="374"/>
      <c r="B761" s="374"/>
      <c r="C761" s="374"/>
      <c r="D761" s="374"/>
      <c r="E761" s="374"/>
      <c r="F761" s="374"/>
      <c r="G761" s="374"/>
      <c r="H761" s="374"/>
      <c r="I761" s="374"/>
      <c r="J761" s="374"/>
      <c r="K761" s="374"/>
      <c r="L761" s="374"/>
      <c r="M761" s="374"/>
      <c r="N761" s="374"/>
      <c r="O761" s="374"/>
      <c r="P761" s="374"/>
      <c r="Q761" s="374"/>
      <c r="R761" s="374"/>
      <c r="S761" s="374"/>
      <c r="T761" s="374"/>
    </row>
    <row r="762" spans="1:20" ht="13">
      <c r="A762" s="374"/>
      <c r="B762" s="374"/>
      <c r="C762" s="374"/>
      <c r="D762" s="374"/>
      <c r="E762" s="374"/>
      <c r="F762" s="374"/>
      <c r="G762" s="374"/>
      <c r="H762" s="374"/>
      <c r="I762" s="374"/>
      <c r="J762" s="374"/>
      <c r="K762" s="374"/>
      <c r="L762" s="374"/>
      <c r="M762" s="374"/>
      <c r="N762" s="374"/>
      <c r="O762" s="374"/>
      <c r="P762" s="374"/>
      <c r="Q762" s="374"/>
      <c r="R762" s="374"/>
      <c r="S762" s="374"/>
      <c r="T762" s="374"/>
    </row>
    <row r="763" spans="1:20" ht="13">
      <c r="A763" s="374"/>
      <c r="B763" s="374"/>
      <c r="C763" s="374"/>
      <c r="D763" s="374"/>
      <c r="E763" s="374"/>
      <c r="F763" s="374"/>
      <c r="G763" s="374"/>
      <c r="H763" s="374"/>
      <c r="I763" s="374"/>
      <c r="J763" s="374"/>
      <c r="K763" s="374"/>
      <c r="L763" s="374"/>
      <c r="M763" s="374"/>
      <c r="N763" s="374"/>
      <c r="O763" s="374"/>
      <c r="P763" s="374"/>
      <c r="Q763" s="374"/>
      <c r="R763" s="374"/>
      <c r="S763" s="374"/>
      <c r="T763" s="374"/>
    </row>
    <row r="764" spans="1:20" ht="13">
      <c r="A764" s="374"/>
      <c r="B764" s="374"/>
      <c r="C764" s="374"/>
      <c r="D764" s="374"/>
      <c r="E764" s="374"/>
      <c r="F764" s="374"/>
      <c r="G764" s="374"/>
      <c r="H764" s="374"/>
      <c r="I764" s="374"/>
      <c r="J764" s="374"/>
      <c r="K764" s="374"/>
      <c r="L764" s="374"/>
      <c r="M764" s="374"/>
      <c r="N764" s="374"/>
      <c r="O764" s="374"/>
      <c r="P764" s="374"/>
      <c r="Q764" s="374"/>
      <c r="R764" s="374"/>
      <c r="S764" s="374"/>
      <c r="T764" s="374"/>
    </row>
    <row r="765" spans="1:20" ht="13">
      <c r="A765" s="374"/>
      <c r="B765" s="374"/>
      <c r="C765" s="374"/>
      <c r="D765" s="374"/>
      <c r="E765" s="374"/>
      <c r="F765" s="374"/>
      <c r="G765" s="374"/>
      <c r="H765" s="374"/>
      <c r="I765" s="374"/>
      <c r="J765" s="374"/>
      <c r="K765" s="374"/>
      <c r="L765" s="374"/>
      <c r="M765" s="374"/>
      <c r="N765" s="374"/>
      <c r="O765" s="374"/>
      <c r="P765" s="374"/>
      <c r="Q765" s="374"/>
      <c r="R765" s="374"/>
      <c r="S765" s="374"/>
      <c r="T765" s="374"/>
    </row>
    <row r="766" spans="1:20" ht="13">
      <c r="A766" s="374"/>
      <c r="B766" s="374"/>
      <c r="C766" s="374"/>
      <c r="D766" s="374"/>
      <c r="E766" s="374"/>
      <c r="F766" s="374"/>
      <c r="G766" s="374"/>
      <c r="H766" s="374"/>
      <c r="I766" s="374"/>
      <c r="J766" s="374"/>
      <c r="K766" s="374"/>
      <c r="L766" s="374"/>
      <c r="M766" s="374"/>
      <c r="N766" s="374"/>
      <c r="O766" s="374"/>
      <c r="P766" s="374"/>
      <c r="Q766" s="374"/>
      <c r="R766" s="374"/>
      <c r="S766" s="374"/>
      <c r="T766" s="374"/>
    </row>
    <row r="767" spans="1:20" ht="13">
      <c r="A767" s="374"/>
      <c r="B767" s="374"/>
      <c r="C767" s="374"/>
      <c r="D767" s="374"/>
      <c r="E767" s="374"/>
      <c r="F767" s="374"/>
      <c r="G767" s="374"/>
      <c r="H767" s="374"/>
      <c r="I767" s="374"/>
      <c r="J767" s="374"/>
      <c r="K767" s="374"/>
      <c r="L767" s="374"/>
      <c r="M767" s="374"/>
      <c r="N767" s="374"/>
      <c r="O767" s="374"/>
      <c r="P767" s="374"/>
      <c r="Q767" s="374"/>
      <c r="R767" s="374"/>
      <c r="S767" s="374"/>
      <c r="T767" s="374"/>
    </row>
    <row r="768" spans="1:20" ht="13">
      <c r="A768" s="374"/>
      <c r="B768" s="374"/>
      <c r="C768" s="374"/>
      <c r="D768" s="374"/>
      <c r="E768" s="374"/>
      <c r="F768" s="374"/>
      <c r="G768" s="374"/>
      <c r="H768" s="374"/>
      <c r="I768" s="374"/>
      <c r="J768" s="374"/>
      <c r="K768" s="374"/>
      <c r="L768" s="374"/>
      <c r="M768" s="374"/>
      <c r="N768" s="374"/>
      <c r="O768" s="374"/>
      <c r="P768" s="374"/>
      <c r="Q768" s="374"/>
      <c r="R768" s="374"/>
      <c r="S768" s="374"/>
      <c r="T768" s="374"/>
    </row>
    <row r="769" spans="1:20" ht="13">
      <c r="A769" s="374"/>
      <c r="B769" s="374"/>
      <c r="C769" s="374"/>
      <c r="D769" s="374"/>
      <c r="E769" s="374"/>
      <c r="F769" s="374"/>
      <c r="G769" s="374"/>
      <c r="H769" s="374"/>
      <c r="I769" s="374"/>
      <c r="J769" s="374"/>
      <c r="K769" s="374"/>
      <c r="L769" s="374"/>
      <c r="M769" s="374"/>
      <c r="N769" s="374"/>
      <c r="O769" s="374"/>
      <c r="P769" s="374"/>
      <c r="Q769" s="374"/>
      <c r="R769" s="374"/>
      <c r="S769" s="374"/>
      <c r="T769" s="374"/>
    </row>
    <row r="770" spans="1:20" ht="13">
      <c r="A770" s="374"/>
      <c r="B770" s="374"/>
      <c r="C770" s="374"/>
      <c r="D770" s="374"/>
      <c r="E770" s="374"/>
      <c r="F770" s="374"/>
      <c r="G770" s="374"/>
      <c r="H770" s="374"/>
      <c r="I770" s="374"/>
      <c r="J770" s="374"/>
      <c r="K770" s="374"/>
      <c r="L770" s="374"/>
      <c r="M770" s="374"/>
      <c r="N770" s="374"/>
      <c r="O770" s="374"/>
      <c r="P770" s="374"/>
      <c r="Q770" s="374"/>
      <c r="R770" s="374"/>
      <c r="S770" s="374"/>
      <c r="T770" s="374"/>
    </row>
    <row r="771" spans="1:20" ht="13">
      <c r="A771" s="374"/>
      <c r="B771" s="374"/>
      <c r="C771" s="374"/>
      <c r="D771" s="374"/>
      <c r="E771" s="374"/>
      <c r="F771" s="374"/>
      <c r="G771" s="374"/>
      <c r="H771" s="374"/>
      <c r="I771" s="374"/>
      <c r="J771" s="374"/>
      <c r="K771" s="374"/>
      <c r="L771" s="374"/>
      <c r="M771" s="374"/>
      <c r="N771" s="374"/>
      <c r="O771" s="374"/>
      <c r="P771" s="374"/>
      <c r="Q771" s="374"/>
      <c r="R771" s="374"/>
      <c r="S771" s="374"/>
      <c r="T771" s="374"/>
    </row>
    <row r="772" spans="1:20" ht="13">
      <c r="A772" s="374"/>
      <c r="B772" s="374"/>
      <c r="C772" s="374"/>
      <c r="D772" s="374"/>
      <c r="E772" s="374"/>
      <c r="F772" s="374"/>
      <c r="G772" s="374"/>
      <c r="H772" s="374"/>
      <c r="I772" s="374"/>
      <c r="J772" s="374"/>
      <c r="K772" s="374"/>
      <c r="L772" s="374"/>
      <c r="M772" s="374"/>
      <c r="N772" s="374"/>
      <c r="O772" s="374"/>
      <c r="P772" s="374"/>
      <c r="Q772" s="374"/>
      <c r="R772" s="374"/>
      <c r="S772" s="374"/>
      <c r="T772" s="374"/>
    </row>
    <row r="773" spans="1:20" ht="13">
      <c r="A773" s="374"/>
      <c r="B773" s="374"/>
      <c r="C773" s="374"/>
      <c r="D773" s="374"/>
      <c r="E773" s="374"/>
      <c r="F773" s="374"/>
      <c r="G773" s="374"/>
      <c r="H773" s="374"/>
      <c r="I773" s="374"/>
      <c r="J773" s="374"/>
      <c r="K773" s="374"/>
      <c r="L773" s="374"/>
      <c r="M773" s="374"/>
      <c r="N773" s="374"/>
      <c r="O773" s="374"/>
      <c r="P773" s="374"/>
      <c r="Q773" s="374"/>
      <c r="R773" s="374"/>
      <c r="S773" s="374"/>
      <c r="T773" s="374"/>
    </row>
    <row r="774" spans="1:20" ht="13">
      <c r="A774" s="374"/>
      <c r="B774" s="374"/>
      <c r="C774" s="374"/>
      <c r="D774" s="374"/>
      <c r="E774" s="374"/>
      <c r="F774" s="374"/>
      <c r="G774" s="374"/>
      <c r="H774" s="374"/>
      <c r="I774" s="374"/>
      <c r="J774" s="374"/>
      <c r="K774" s="374"/>
      <c r="L774" s="374"/>
      <c r="M774" s="374"/>
      <c r="N774" s="374"/>
      <c r="O774" s="374"/>
      <c r="P774" s="374"/>
      <c r="Q774" s="374"/>
      <c r="R774" s="374"/>
      <c r="S774" s="374"/>
      <c r="T774" s="374"/>
    </row>
    <row r="775" spans="1:20" ht="13">
      <c r="A775" s="374"/>
      <c r="B775" s="374"/>
      <c r="C775" s="374"/>
      <c r="D775" s="374"/>
      <c r="E775" s="374"/>
      <c r="F775" s="374"/>
      <c r="G775" s="374"/>
      <c r="H775" s="374"/>
      <c r="I775" s="374"/>
      <c r="J775" s="374"/>
      <c r="K775" s="374"/>
      <c r="L775" s="374"/>
      <c r="M775" s="374"/>
      <c r="N775" s="374"/>
      <c r="O775" s="374"/>
      <c r="P775" s="374"/>
      <c r="Q775" s="374"/>
      <c r="R775" s="374"/>
      <c r="S775" s="374"/>
      <c r="T775" s="374"/>
    </row>
    <row r="776" spans="1:20" ht="13">
      <c r="A776" s="374"/>
      <c r="B776" s="374"/>
      <c r="C776" s="374"/>
      <c r="D776" s="374"/>
      <c r="E776" s="374"/>
      <c r="F776" s="374"/>
      <c r="G776" s="374"/>
      <c r="H776" s="374"/>
      <c r="I776" s="374"/>
      <c r="J776" s="374"/>
      <c r="K776" s="374"/>
      <c r="L776" s="374"/>
      <c r="M776" s="374"/>
      <c r="N776" s="374"/>
      <c r="O776" s="374"/>
      <c r="P776" s="374"/>
      <c r="Q776" s="374"/>
      <c r="R776" s="374"/>
      <c r="S776" s="374"/>
      <c r="T776" s="374"/>
    </row>
    <row r="777" spans="1:20" ht="13">
      <c r="A777" s="374"/>
      <c r="B777" s="374"/>
      <c r="C777" s="374"/>
      <c r="D777" s="374"/>
      <c r="E777" s="374"/>
      <c r="F777" s="374"/>
      <c r="G777" s="374"/>
      <c r="H777" s="374"/>
      <c r="I777" s="374"/>
      <c r="J777" s="374"/>
      <c r="K777" s="374"/>
      <c r="L777" s="374"/>
      <c r="M777" s="374"/>
      <c r="N777" s="374"/>
      <c r="O777" s="374"/>
      <c r="P777" s="374"/>
      <c r="Q777" s="374"/>
      <c r="R777" s="374"/>
      <c r="S777" s="374"/>
      <c r="T777" s="374"/>
    </row>
    <row r="778" spans="1:20" ht="13">
      <c r="A778" s="374"/>
      <c r="B778" s="374"/>
      <c r="C778" s="374"/>
      <c r="D778" s="374"/>
      <c r="E778" s="374"/>
      <c r="F778" s="374"/>
      <c r="G778" s="374"/>
      <c r="H778" s="374"/>
      <c r="I778" s="374"/>
      <c r="J778" s="374"/>
      <c r="K778" s="374"/>
      <c r="L778" s="374"/>
      <c r="M778" s="374"/>
      <c r="N778" s="374"/>
      <c r="O778" s="374"/>
      <c r="P778" s="374"/>
      <c r="Q778" s="374"/>
      <c r="R778" s="374"/>
      <c r="S778" s="374"/>
      <c r="T778" s="374"/>
    </row>
    <row r="779" spans="1:20" ht="13">
      <c r="A779" s="374"/>
      <c r="B779" s="374"/>
      <c r="C779" s="374"/>
      <c r="D779" s="374"/>
      <c r="E779" s="374"/>
      <c r="F779" s="374"/>
      <c r="G779" s="374"/>
      <c r="H779" s="374"/>
      <c r="I779" s="374"/>
      <c r="J779" s="374"/>
      <c r="K779" s="374"/>
      <c r="L779" s="374"/>
      <c r="M779" s="374"/>
      <c r="N779" s="374"/>
      <c r="O779" s="374"/>
      <c r="P779" s="374"/>
      <c r="Q779" s="374"/>
      <c r="R779" s="374"/>
      <c r="S779" s="374"/>
      <c r="T779" s="374"/>
    </row>
    <row r="780" spans="1:20" ht="13">
      <c r="A780" s="374"/>
      <c r="B780" s="374"/>
      <c r="C780" s="374"/>
      <c r="D780" s="374"/>
      <c r="E780" s="374"/>
      <c r="F780" s="374"/>
      <c r="G780" s="374"/>
      <c r="H780" s="374"/>
      <c r="I780" s="374"/>
      <c r="J780" s="374"/>
      <c r="K780" s="374"/>
      <c r="L780" s="374"/>
      <c r="M780" s="374"/>
      <c r="N780" s="374"/>
      <c r="O780" s="374"/>
      <c r="P780" s="374"/>
      <c r="Q780" s="374"/>
      <c r="R780" s="374"/>
      <c r="S780" s="374"/>
      <c r="T780" s="374"/>
    </row>
    <row r="781" spans="1:20" ht="13">
      <c r="A781" s="374"/>
      <c r="B781" s="374"/>
      <c r="C781" s="374"/>
      <c r="D781" s="374"/>
      <c r="E781" s="374"/>
      <c r="F781" s="374"/>
      <c r="G781" s="374"/>
      <c r="H781" s="374"/>
      <c r="I781" s="374"/>
      <c r="J781" s="374"/>
      <c r="K781" s="374"/>
      <c r="L781" s="374"/>
      <c r="M781" s="374"/>
      <c r="N781" s="374"/>
      <c r="O781" s="374"/>
      <c r="P781" s="374"/>
      <c r="Q781" s="374"/>
      <c r="R781" s="374"/>
      <c r="S781" s="374"/>
      <c r="T781" s="374"/>
    </row>
    <row r="782" spans="1:20" ht="13">
      <c r="A782" s="374"/>
      <c r="B782" s="374"/>
      <c r="C782" s="374"/>
      <c r="D782" s="374"/>
      <c r="E782" s="374"/>
      <c r="F782" s="374"/>
      <c r="G782" s="374"/>
      <c r="H782" s="374"/>
      <c r="I782" s="374"/>
      <c r="J782" s="374"/>
      <c r="K782" s="374"/>
      <c r="L782" s="374"/>
      <c r="M782" s="374"/>
      <c r="N782" s="374"/>
      <c r="O782" s="374"/>
      <c r="P782" s="374"/>
      <c r="Q782" s="374"/>
      <c r="R782" s="374"/>
      <c r="S782" s="374"/>
      <c r="T782" s="374"/>
    </row>
    <row r="783" spans="1:20" ht="13">
      <c r="A783" s="374"/>
      <c r="B783" s="374"/>
      <c r="C783" s="374"/>
      <c r="D783" s="374"/>
      <c r="E783" s="374"/>
      <c r="F783" s="374"/>
      <c r="G783" s="374"/>
      <c r="H783" s="374"/>
      <c r="I783" s="374"/>
      <c r="J783" s="374"/>
      <c r="K783" s="374"/>
      <c r="L783" s="374"/>
      <c r="M783" s="374"/>
      <c r="N783" s="374"/>
      <c r="O783" s="374"/>
      <c r="P783" s="374"/>
      <c r="Q783" s="374"/>
      <c r="R783" s="374"/>
      <c r="S783" s="374"/>
      <c r="T783" s="374"/>
    </row>
    <row r="784" spans="1:20" ht="13">
      <c r="A784" s="374"/>
      <c r="B784" s="374"/>
      <c r="C784" s="374"/>
      <c r="D784" s="374"/>
      <c r="E784" s="374"/>
      <c r="F784" s="374"/>
      <c r="G784" s="374"/>
      <c r="H784" s="374"/>
      <c r="I784" s="374"/>
      <c r="J784" s="374"/>
      <c r="K784" s="374"/>
      <c r="L784" s="374"/>
      <c r="M784" s="374"/>
      <c r="N784" s="374"/>
      <c r="O784" s="374"/>
      <c r="P784" s="374"/>
      <c r="Q784" s="374"/>
      <c r="R784" s="374"/>
      <c r="S784" s="374"/>
      <c r="T784" s="374"/>
    </row>
    <row r="785" spans="1:20" ht="13">
      <c r="A785" s="374"/>
      <c r="B785" s="374"/>
      <c r="C785" s="374"/>
      <c r="D785" s="374"/>
      <c r="E785" s="374"/>
      <c r="F785" s="374"/>
      <c r="G785" s="374"/>
      <c r="H785" s="374"/>
      <c r="I785" s="374"/>
      <c r="J785" s="374"/>
      <c r="K785" s="374"/>
      <c r="L785" s="374"/>
      <c r="M785" s="374"/>
      <c r="N785" s="374"/>
      <c r="O785" s="374"/>
      <c r="P785" s="374"/>
      <c r="Q785" s="374"/>
      <c r="R785" s="374"/>
      <c r="S785" s="374"/>
      <c r="T785" s="374"/>
    </row>
    <row r="786" spans="1:20" ht="13">
      <c r="A786" s="374"/>
      <c r="B786" s="374"/>
      <c r="C786" s="374"/>
      <c r="D786" s="374"/>
      <c r="E786" s="374"/>
      <c r="F786" s="374"/>
      <c r="G786" s="374"/>
      <c r="H786" s="374"/>
      <c r="I786" s="374"/>
      <c r="J786" s="374"/>
      <c r="K786" s="374"/>
      <c r="L786" s="374"/>
      <c r="M786" s="374"/>
      <c r="N786" s="374"/>
      <c r="O786" s="374"/>
      <c r="P786" s="374"/>
      <c r="Q786" s="374"/>
      <c r="R786" s="374"/>
      <c r="S786" s="374"/>
      <c r="T786" s="374"/>
    </row>
    <row r="787" spans="1:20" ht="13">
      <c r="A787" s="374"/>
      <c r="B787" s="374"/>
      <c r="C787" s="374"/>
      <c r="D787" s="374"/>
      <c r="E787" s="374"/>
      <c r="F787" s="374"/>
      <c r="G787" s="374"/>
      <c r="H787" s="374"/>
      <c r="I787" s="374"/>
      <c r="J787" s="374"/>
      <c r="K787" s="374"/>
      <c r="L787" s="374"/>
      <c r="M787" s="374"/>
      <c r="N787" s="374"/>
      <c r="O787" s="374"/>
      <c r="P787" s="374"/>
      <c r="Q787" s="374"/>
      <c r="R787" s="374"/>
      <c r="S787" s="374"/>
      <c r="T787" s="374"/>
    </row>
    <row r="788" spans="1:20" ht="13">
      <c r="A788" s="374"/>
      <c r="B788" s="374"/>
      <c r="C788" s="374"/>
      <c r="D788" s="374"/>
      <c r="E788" s="374"/>
      <c r="F788" s="374"/>
      <c r="G788" s="374"/>
      <c r="H788" s="374"/>
      <c r="I788" s="374"/>
      <c r="J788" s="374"/>
      <c r="K788" s="374"/>
      <c r="L788" s="374"/>
      <c r="M788" s="374"/>
      <c r="N788" s="374"/>
      <c r="O788" s="374"/>
      <c r="P788" s="374"/>
      <c r="Q788" s="374"/>
      <c r="R788" s="374"/>
      <c r="S788" s="374"/>
      <c r="T788" s="374"/>
    </row>
    <row r="789" spans="1:20" ht="13">
      <c r="A789" s="374"/>
      <c r="B789" s="374"/>
      <c r="C789" s="374"/>
      <c r="D789" s="374"/>
      <c r="E789" s="374"/>
      <c r="F789" s="374"/>
      <c r="G789" s="374"/>
      <c r="H789" s="374"/>
      <c r="I789" s="374"/>
      <c r="J789" s="374"/>
      <c r="K789" s="374"/>
      <c r="L789" s="374"/>
      <c r="M789" s="374"/>
      <c r="N789" s="374"/>
      <c r="O789" s="374"/>
      <c r="P789" s="374"/>
      <c r="Q789" s="374"/>
      <c r="R789" s="374"/>
      <c r="S789" s="374"/>
      <c r="T789" s="374"/>
    </row>
    <row r="790" spans="1:20" ht="13">
      <c r="A790" s="374"/>
      <c r="B790" s="374"/>
      <c r="C790" s="374"/>
      <c r="D790" s="374"/>
      <c r="E790" s="374"/>
      <c r="F790" s="374"/>
      <c r="G790" s="374"/>
      <c r="H790" s="374"/>
      <c r="I790" s="374"/>
      <c r="J790" s="374"/>
      <c r="K790" s="374"/>
      <c r="L790" s="374"/>
      <c r="M790" s="374"/>
      <c r="N790" s="374"/>
      <c r="O790" s="374"/>
      <c r="P790" s="374"/>
      <c r="Q790" s="374"/>
      <c r="R790" s="374"/>
      <c r="S790" s="374"/>
      <c r="T790" s="374"/>
    </row>
    <row r="791" spans="1:20" ht="13">
      <c r="A791" s="374"/>
      <c r="B791" s="374"/>
      <c r="C791" s="374"/>
      <c r="D791" s="374"/>
      <c r="E791" s="374"/>
      <c r="F791" s="374"/>
      <c r="G791" s="374"/>
      <c r="H791" s="374"/>
      <c r="I791" s="374"/>
      <c r="J791" s="374"/>
      <c r="K791" s="374"/>
      <c r="L791" s="374"/>
      <c r="M791" s="374"/>
      <c r="N791" s="374"/>
      <c r="O791" s="374"/>
      <c r="P791" s="374"/>
      <c r="Q791" s="374"/>
      <c r="R791" s="374"/>
      <c r="S791" s="374"/>
      <c r="T791" s="374"/>
    </row>
    <row r="792" spans="1:20" ht="13">
      <c r="A792" s="374"/>
      <c r="B792" s="374"/>
      <c r="C792" s="374"/>
      <c r="D792" s="374"/>
      <c r="E792" s="374"/>
      <c r="F792" s="374"/>
      <c r="G792" s="374"/>
      <c r="H792" s="374"/>
      <c r="I792" s="374"/>
      <c r="J792" s="374"/>
      <c r="K792" s="374"/>
      <c r="L792" s="374"/>
      <c r="M792" s="374"/>
      <c r="N792" s="374"/>
      <c r="O792" s="374"/>
      <c r="P792" s="374"/>
      <c r="Q792" s="374"/>
      <c r="R792" s="374"/>
      <c r="S792" s="374"/>
      <c r="T792" s="374"/>
    </row>
    <row r="793" spans="1:20" ht="13">
      <c r="A793" s="374"/>
      <c r="B793" s="374"/>
      <c r="C793" s="374"/>
      <c r="D793" s="374"/>
      <c r="E793" s="374"/>
      <c r="F793" s="374"/>
      <c r="G793" s="374"/>
      <c r="H793" s="374"/>
      <c r="I793" s="374"/>
      <c r="J793" s="374"/>
      <c r="K793" s="374"/>
      <c r="L793" s="374"/>
      <c r="M793" s="374"/>
      <c r="N793" s="374"/>
      <c r="O793" s="374"/>
      <c r="P793" s="374"/>
      <c r="Q793" s="374"/>
      <c r="R793" s="374"/>
      <c r="S793" s="374"/>
      <c r="T793" s="374"/>
    </row>
    <row r="794" spans="1:20" ht="13">
      <c r="A794" s="374"/>
      <c r="B794" s="374"/>
      <c r="C794" s="374"/>
      <c r="D794" s="374"/>
      <c r="E794" s="374"/>
      <c r="F794" s="374"/>
      <c r="G794" s="374"/>
      <c r="H794" s="374"/>
      <c r="I794" s="374"/>
      <c r="J794" s="374"/>
      <c r="K794" s="374"/>
      <c r="L794" s="374"/>
      <c r="M794" s="374"/>
      <c r="N794" s="374"/>
      <c r="O794" s="374"/>
      <c r="P794" s="374"/>
      <c r="Q794" s="374"/>
      <c r="R794" s="374"/>
      <c r="S794" s="374"/>
      <c r="T794" s="374"/>
    </row>
    <row r="795" spans="1:20" ht="13">
      <c r="A795" s="374"/>
      <c r="B795" s="374"/>
      <c r="C795" s="374"/>
      <c r="D795" s="374"/>
      <c r="E795" s="374"/>
      <c r="F795" s="374"/>
      <c r="G795" s="374"/>
      <c r="H795" s="374"/>
      <c r="I795" s="374"/>
      <c r="J795" s="374"/>
      <c r="K795" s="374"/>
      <c r="L795" s="374"/>
      <c r="M795" s="374"/>
      <c r="N795" s="374"/>
      <c r="O795" s="374"/>
      <c r="P795" s="374"/>
      <c r="Q795" s="374"/>
      <c r="R795" s="374"/>
      <c r="S795" s="374"/>
      <c r="T795" s="374"/>
    </row>
    <row r="796" spans="1:20" ht="13">
      <c r="A796" s="374"/>
      <c r="B796" s="374"/>
      <c r="C796" s="374"/>
      <c r="D796" s="374"/>
      <c r="E796" s="374"/>
      <c r="F796" s="374"/>
      <c r="G796" s="374"/>
      <c r="H796" s="374"/>
      <c r="I796" s="374"/>
      <c r="J796" s="374"/>
      <c r="K796" s="374"/>
      <c r="L796" s="374"/>
      <c r="M796" s="374"/>
      <c r="N796" s="374"/>
      <c r="O796" s="374"/>
      <c r="P796" s="374"/>
      <c r="Q796" s="374"/>
      <c r="R796" s="374"/>
      <c r="S796" s="374"/>
      <c r="T796" s="374"/>
    </row>
    <row r="797" spans="1:20" ht="13">
      <c r="A797" s="374"/>
      <c r="B797" s="374"/>
      <c r="C797" s="374"/>
      <c r="D797" s="374"/>
      <c r="E797" s="374"/>
      <c r="F797" s="374"/>
      <c r="G797" s="374"/>
      <c r="H797" s="374"/>
      <c r="I797" s="374"/>
      <c r="J797" s="374"/>
      <c r="K797" s="374"/>
      <c r="L797" s="374"/>
      <c r="M797" s="374"/>
      <c r="N797" s="374"/>
      <c r="O797" s="374"/>
      <c r="P797" s="374"/>
      <c r="Q797" s="374"/>
      <c r="R797" s="374"/>
      <c r="S797" s="374"/>
      <c r="T797" s="374"/>
    </row>
    <row r="798" spans="1:20" ht="13">
      <c r="A798" s="374"/>
      <c r="B798" s="374"/>
      <c r="C798" s="374"/>
      <c r="D798" s="374"/>
      <c r="E798" s="374"/>
      <c r="F798" s="374"/>
      <c r="G798" s="374"/>
      <c r="H798" s="374"/>
      <c r="I798" s="374"/>
      <c r="J798" s="374"/>
      <c r="K798" s="374"/>
      <c r="L798" s="374"/>
      <c r="M798" s="374"/>
      <c r="N798" s="374"/>
      <c r="O798" s="374"/>
      <c r="P798" s="374"/>
      <c r="Q798" s="374"/>
      <c r="R798" s="374"/>
      <c r="S798" s="374"/>
      <c r="T798" s="374"/>
    </row>
    <row r="799" spans="1:20" ht="13">
      <c r="A799" s="374"/>
      <c r="B799" s="374"/>
      <c r="C799" s="374"/>
      <c r="D799" s="374"/>
      <c r="E799" s="374"/>
      <c r="F799" s="374"/>
      <c r="G799" s="374"/>
      <c r="H799" s="374"/>
      <c r="I799" s="374"/>
      <c r="J799" s="374"/>
      <c r="K799" s="374"/>
      <c r="L799" s="374"/>
      <c r="M799" s="374"/>
      <c r="N799" s="374"/>
      <c r="O799" s="374"/>
      <c r="P799" s="374"/>
      <c r="Q799" s="374"/>
      <c r="R799" s="374"/>
      <c r="S799" s="374"/>
      <c r="T799" s="374"/>
    </row>
    <row r="800" spans="1:20" ht="13">
      <c r="A800" s="374"/>
      <c r="B800" s="374"/>
      <c r="C800" s="374"/>
      <c r="D800" s="374"/>
      <c r="E800" s="374"/>
      <c r="F800" s="374"/>
      <c r="G800" s="374"/>
      <c r="H800" s="374"/>
      <c r="I800" s="374"/>
      <c r="J800" s="374"/>
      <c r="K800" s="374"/>
      <c r="L800" s="374"/>
      <c r="M800" s="374"/>
      <c r="N800" s="374"/>
      <c r="O800" s="374"/>
      <c r="P800" s="374"/>
      <c r="Q800" s="374"/>
      <c r="R800" s="374"/>
      <c r="S800" s="374"/>
      <c r="T800" s="374"/>
    </row>
    <row r="801" spans="1:20" ht="13">
      <c r="A801" s="374"/>
      <c r="B801" s="374"/>
      <c r="C801" s="374"/>
      <c r="D801" s="374"/>
      <c r="E801" s="374"/>
      <c r="F801" s="374"/>
      <c r="G801" s="374"/>
      <c r="H801" s="374"/>
      <c r="I801" s="374"/>
      <c r="J801" s="374"/>
      <c r="K801" s="374"/>
      <c r="L801" s="374"/>
      <c r="M801" s="374"/>
      <c r="N801" s="374"/>
      <c r="O801" s="374"/>
      <c r="P801" s="374"/>
      <c r="Q801" s="374"/>
      <c r="R801" s="374"/>
      <c r="S801" s="374"/>
      <c r="T801" s="374"/>
    </row>
    <row r="802" spans="1:20" ht="13">
      <c r="A802" s="374"/>
      <c r="B802" s="374"/>
      <c r="C802" s="374"/>
      <c r="D802" s="374"/>
      <c r="E802" s="374"/>
      <c r="F802" s="374"/>
      <c r="G802" s="374"/>
      <c r="H802" s="374"/>
      <c r="I802" s="374"/>
      <c r="J802" s="374"/>
      <c r="K802" s="374"/>
      <c r="L802" s="374"/>
      <c r="M802" s="374"/>
      <c r="N802" s="374"/>
      <c r="O802" s="374"/>
      <c r="P802" s="374"/>
      <c r="Q802" s="374"/>
      <c r="R802" s="374"/>
      <c r="S802" s="374"/>
      <c r="T802" s="374"/>
    </row>
    <row r="803" spans="1:20" ht="13">
      <c r="A803" s="374"/>
      <c r="B803" s="374"/>
      <c r="C803" s="374"/>
      <c r="D803" s="374"/>
      <c r="E803" s="374"/>
      <c r="F803" s="374"/>
      <c r="G803" s="374"/>
      <c r="H803" s="374"/>
      <c r="I803" s="374"/>
      <c r="J803" s="374"/>
      <c r="K803" s="374"/>
      <c r="L803" s="374"/>
      <c r="M803" s="374"/>
      <c r="N803" s="374"/>
      <c r="O803" s="374"/>
      <c r="P803" s="374"/>
      <c r="Q803" s="374"/>
      <c r="R803" s="374"/>
      <c r="S803" s="374"/>
      <c r="T803" s="374"/>
    </row>
    <row r="804" spans="1:20" ht="13">
      <c r="A804" s="374"/>
      <c r="B804" s="374"/>
      <c r="C804" s="374"/>
      <c r="D804" s="374"/>
      <c r="E804" s="374"/>
      <c r="F804" s="374"/>
      <c r="G804" s="374"/>
      <c r="H804" s="374"/>
      <c r="I804" s="374"/>
      <c r="J804" s="374"/>
      <c r="K804" s="374"/>
      <c r="L804" s="374"/>
      <c r="M804" s="374"/>
      <c r="N804" s="374"/>
      <c r="O804" s="374"/>
      <c r="P804" s="374"/>
      <c r="Q804" s="374"/>
      <c r="R804" s="374"/>
      <c r="S804" s="374"/>
      <c r="T804" s="374"/>
    </row>
    <row r="805" spans="1:20" ht="13">
      <c r="A805" s="374"/>
      <c r="B805" s="374"/>
      <c r="C805" s="374"/>
      <c r="D805" s="374"/>
      <c r="E805" s="374"/>
      <c r="F805" s="374"/>
      <c r="G805" s="374"/>
      <c r="H805" s="374"/>
      <c r="I805" s="374"/>
      <c r="J805" s="374"/>
      <c r="K805" s="374"/>
      <c r="L805" s="374"/>
      <c r="M805" s="374"/>
      <c r="N805" s="374"/>
      <c r="O805" s="374"/>
      <c r="P805" s="374"/>
      <c r="Q805" s="374"/>
      <c r="R805" s="374"/>
      <c r="S805" s="374"/>
      <c r="T805" s="374"/>
    </row>
    <row r="806" spans="1:20" ht="13">
      <c r="A806" s="374"/>
      <c r="B806" s="374"/>
      <c r="C806" s="374"/>
      <c r="D806" s="374"/>
      <c r="E806" s="374"/>
      <c r="F806" s="374"/>
      <c r="G806" s="374"/>
      <c r="H806" s="374"/>
      <c r="I806" s="374"/>
      <c r="J806" s="374"/>
      <c r="K806" s="374"/>
      <c r="L806" s="374"/>
      <c r="M806" s="374"/>
      <c r="N806" s="374"/>
      <c r="O806" s="374"/>
      <c r="P806" s="374"/>
      <c r="Q806" s="374"/>
      <c r="R806" s="374"/>
      <c r="S806" s="374"/>
      <c r="T806" s="374"/>
    </row>
    <row r="807" spans="1:20" ht="13">
      <c r="A807" s="374"/>
      <c r="B807" s="374"/>
      <c r="C807" s="374"/>
      <c r="D807" s="374"/>
      <c r="E807" s="374"/>
      <c r="F807" s="374"/>
      <c r="G807" s="374"/>
      <c r="H807" s="374"/>
      <c r="I807" s="374"/>
      <c r="J807" s="374"/>
      <c r="K807" s="374"/>
      <c r="L807" s="374"/>
      <c r="M807" s="374"/>
      <c r="N807" s="374"/>
      <c r="O807" s="374"/>
      <c r="P807" s="374"/>
      <c r="Q807" s="374"/>
      <c r="R807" s="374"/>
      <c r="S807" s="374"/>
      <c r="T807" s="374"/>
    </row>
    <row r="808" spans="1:20" ht="13">
      <c r="A808" s="374"/>
      <c r="B808" s="374"/>
      <c r="C808" s="374"/>
      <c r="D808" s="374"/>
      <c r="E808" s="374"/>
      <c r="F808" s="374"/>
      <c r="G808" s="374"/>
      <c r="H808" s="374"/>
      <c r="I808" s="374"/>
      <c r="J808" s="374"/>
      <c r="K808" s="374"/>
      <c r="L808" s="374"/>
      <c r="M808" s="374"/>
      <c r="N808" s="374"/>
      <c r="O808" s="374"/>
      <c r="P808" s="374"/>
      <c r="Q808" s="374"/>
      <c r="R808" s="374"/>
      <c r="S808" s="374"/>
      <c r="T808" s="374"/>
    </row>
    <row r="809" spans="1:20" ht="13">
      <c r="A809" s="374"/>
      <c r="B809" s="374"/>
      <c r="C809" s="374"/>
      <c r="D809" s="374"/>
      <c r="E809" s="374"/>
      <c r="F809" s="374"/>
      <c r="G809" s="374"/>
      <c r="H809" s="374"/>
      <c r="I809" s="374"/>
      <c r="J809" s="374"/>
      <c r="K809" s="374"/>
      <c r="L809" s="374"/>
      <c r="M809" s="374"/>
      <c r="N809" s="374"/>
      <c r="O809" s="374"/>
      <c r="P809" s="374"/>
      <c r="Q809" s="374"/>
      <c r="R809" s="374"/>
      <c r="S809" s="374"/>
      <c r="T809" s="374"/>
    </row>
    <row r="810" spans="1:20" ht="13">
      <c r="A810" s="374"/>
      <c r="B810" s="374"/>
      <c r="C810" s="374"/>
      <c r="D810" s="374"/>
      <c r="E810" s="374"/>
      <c r="F810" s="374"/>
      <c r="G810" s="374"/>
      <c r="H810" s="374"/>
      <c r="I810" s="374"/>
      <c r="J810" s="374"/>
      <c r="K810" s="374"/>
      <c r="L810" s="374"/>
      <c r="M810" s="374"/>
      <c r="N810" s="374"/>
      <c r="O810" s="374"/>
      <c r="P810" s="374"/>
      <c r="Q810" s="374"/>
      <c r="R810" s="374"/>
      <c r="S810" s="374"/>
      <c r="T810" s="374"/>
    </row>
    <row r="811" spans="1:20" ht="13">
      <c r="A811" s="374"/>
      <c r="B811" s="374"/>
      <c r="C811" s="374"/>
      <c r="D811" s="374"/>
      <c r="E811" s="374"/>
      <c r="F811" s="374"/>
      <c r="G811" s="374"/>
      <c r="H811" s="374"/>
      <c r="I811" s="374"/>
      <c r="J811" s="374"/>
      <c r="K811" s="374"/>
      <c r="L811" s="374"/>
      <c r="M811" s="374"/>
      <c r="N811" s="374"/>
      <c r="O811" s="374"/>
      <c r="P811" s="374"/>
      <c r="Q811" s="374"/>
      <c r="R811" s="374"/>
      <c r="S811" s="374"/>
      <c r="T811" s="374"/>
    </row>
    <row r="812" spans="1:20" ht="13">
      <c r="A812" s="374"/>
      <c r="B812" s="374"/>
      <c r="C812" s="374"/>
      <c r="D812" s="374"/>
      <c r="E812" s="374"/>
      <c r="F812" s="374"/>
      <c r="G812" s="374"/>
      <c r="H812" s="374"/>
      <c r="I812" s="374"/>
      <c r="J812" s="374"/>
      <c r="K812" s="374"/>
      <c r="L812" s="374"/>
      <c r="M812" s="374"/>
      <c r="N812" s="374"/>
      <c r="O812" s="374"/>
      <c r="P812" s="374"/>
      <c r="Q812" s="374"/>
      <c r="R812" s="374"/>
      <c r="S812" s="374"/>
      <c r="T812" s="374"/>
    </row>
    <row r="813" spans="1:20" ht="13">
      <c r="A813" s="374"/>
      <c r="B813" s="374"/>
      <c r="C813" s="374"/>
      <c r="D813" s="374"/>
      <c r="E813" s="374"/>
      <c r="F813" s="374"/>
      <c r="G813" s="374"/>
      <c r="H813" s="374"/>
      <c r="I813" s="374"/>
      <c r="J813" s="374"/>
      <c r="K813" s="374"/>
      <c r="L813" s="374"/>
      <c r="M813" s="374"/>
      <c r="N813" s="374"/>
      <c r="O813" s="374"/>
      <c r="P813" s="374"/>
      <c r="Q813" s="374"/>
      <c r="R813" s="374"/>
      <c r="S813" s="374"/>
      <c r="T813" s="374"/>
    </row>
    <row r="814" spans="1:20" ht="13">
      <c r="A814" s="374"/>
      <c r="B814" s="374"/>
      <c r="C814" s="374"/>
      <c r="D814" s="374"/>
      <c r="E814" s="374"/>
      <c r="F814" s="374"/>
      <c r="G814" s="374"/>
      <c r="H814" s="374"/>
      <c r="I814" s="374"/>
      <c r="J814" s="374"/>
      <c r="K814" s="374"/>
      <c r="L814" s="374"/>
      <c r="M814" s="374"/>
      <c r="N814" s="374"/>
      <c r="O814" s="374"/>
      <c r="P814" s="374"/>
      <c r="Q814" s="374"/>
      <c r="R814" s="374"/>
      <c r="S814" s="374"/>
      <c r="T814" s="374"/>
    </row>
    <row r="815" spans="1:20" ht="13">
      <c r="A815" s="374"/>
      <c r="B815" s="374"/>
      <c r="C815" s="374"/>
      <c r="D815" s="374"/>
      <c r="E815" s="374"/>
      <c r="F815" s="374"/>
      <c r="G815" s="374"/>
      <c r="H815" s="374"/>
      <c r="I815" s="374"/>
      <c r="J815" s="374"/>
      <c r="K815" s="374"/>
      <c r="L815" s="374"/>
      <c r="M815" s="374"/>
      <c r="N815" s="374"/>
      <c r="O815" s="374"/>
      <c r="P815" s="374"/>
      <c r="Q815" s="374"/>
      <c r="R815" s="374"/>
      <c r="S815" s="374"/>
      <c r="T815" s="374"/>
    </row>
    <row r="816" spans="1:20" ht="13">
      <c r="A816" s="374"/>
      <c r="B816" s="374"/>
      <c r="C816" s="374"/>
      <c r="D816" s="374"/>
      <c r="E816" s="374"/>
      <c r="F816" s="374"/>
      <c r="G816" s="374"/>
      <c r="H816" s="374"/>
      <c r="I816" s="374"/>
      <c r="J816" s="374"/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</row>
    <row r="817" spans="1:20" ht="13">
      <c r="A817" s="374"/>
      <c r="B817" s="374"/>
      <c r="C817" s="374"/>
      <c r="D817" s="374"/>
      <c r="E817" s="374"/>
      <c r="F817" s="374"/>
      <c r="G817" s="374"/>
      <c r="H817" s="374"/>
      <c r="I817" s="374"/>
      <c r="J817" s="374"/>
      <c r="K817" s="374"/>
      <c r="L817" s="374"/>
      <c r="M817" s="374"/>
      <c r="N817" s="374"/>
      <c r="O817" s="374"/>
      <c r="P817" s="374"/>
      <c r="Q817" s="374"/>
      <c r="R817" s="374"/>
      <c r="S817" s="374"/>
      <c r="T817" s="374"/>
    </row>
    <row r="818" spans="1:20" ht="13">
      <c r="A818" s="374"/>
      <c r="B818" s="374"/>
      <c r="C818" s="374"/>
      <c r="D818" s="374"/>
      <c r="E818" s="374"/>
      <c r="F818" s="374"/>
      <c r="G818" s="374"/>
      <c r="H818" s="374"/>
      <c r="I818" s="374"/>
      <c r="J818" s="374"/>
      <c r="K818" s="374"/>
      <c r="L818" s="374"/>
      <c r="M818" s="374"/>
      <c r="N818" s="374"/>
      <c r="O818" s="374"/>
      <c r="P818" s="374"/>
      <c r="Q818" s="374"/>
      <c r="R818" s="374"/>
      <c r="S818" s="374"/>
      <c r="T818" s="374"/>
    </row>
    <row r="819" spans="1:20" ht="13">
      <c r="A819" s="374"/>
      <c r="B819" s="374"/>
      <c r="C819" s="374"/>
      <c r="D819" s="374"/>
      <c r="E819" s="374"/>
      <c r="F819" s="374"/>
      <c r="G819" s="374"/>
      <c r="H819" s="374"/>
      <c r="I819" s="374"/>
      <c r="J819" s="374"/>
      <c r="K819" s="374"/>
      <c r="L819" s="374"/>
      <c r="M819" s="374"/>
      <c r="N819" s="374"/>
      <c r="O819" s="374"/>
      <c r="P819" s="374"/>
      <c r="Q819" s="374"/>
      <c r="R819" s="374"/>
      <c r="S819" s="374"/>
      <c r="T819" s="374"/>
    </row>
    <row r="820" spans="1:20" ht="13">
      <c r="A820" s="374"/>
      <c r="B820" s="374"/>
      <c r="C820" s="374"/>
      <c r="D820" s="374"/>
      <c r="E820" s="374"/>
      <c r="F820" s="374"/>
      <c r="G820" s="374"/>
      <c r="H820" s="374"/>
      <c r="I820" s="374"/>
      <c r="J820" s="374"/>
      <c r="K820" s="374"/>
      <c r="L820" s="374"/>
      <c r="M820" s="374"/>
      <c r="N820" s="374"/>
      <c r="O820" s="374"/>
      <c r="P820" s="374"/>
      <c r="Q820" s="374"/>
      <c r="R820" s="374"/>
      <c r="S820" s="374"/>
      <c r="T820" s="374"/>
    </row>
    <row r="821" spans="1:20" ht="13">
      <c r="A821" s="374"/>
      <c r="B821" s="374"/>
      <c r="C821" s="374"/>
      <c r="D821" s="374"/>
      <c r="E821" s="374"/>
      <c r="F821" s="374"/>
      <c r="G821" s="374"/>
      <c r="H821" s="374"/>
      <c r="I821" s="374"/>
      <c r="J821" s="374"/>
      <c r="K821" s="374"/>
      <c r="L821" s="374"/>
      <c r="M821" s="374"/>
      <c r="N821" s="374"/>
      <c r="O821" s="374"/>
      <c r="P821" s="374"/>
      <c r="Q821" s="374"/>
      <c r="R821" s="374"/>
      <c r="S821" s="374"/>
      <c r="T821" s="374"/>
    </row>
    <row r="822" spans="1:20" ht="13">
      <c r="A822" s="374"/>
      <c r="B822" s="374"/>
      <c r="C822" s="374"/>
      <c r="D822" s="374"/>
      <c r="E822" s="374"/>
      <c r="F822" s="374"/>
      <c r="G822" s="374"/>
      <c r="H822" s="374"/>
      <c r="I822" s="374"/>
      <c r="J822" s="374"/>
      <c r="K822" s="374"/>
      <c r="L822" s="374"/>
      <c r="M822" s="374"/>
      <c r="N822" s="374"/>
      <c r="O822" s="374"/>
      <c r="P822" s="374"/>
      <c r="Q822" s="374"/>
      <c r="R822" s="374"/>
      <c r="S822" s="374"/>
      <c r="T822" s="374"/>
    </row>
    <row r="823" spans="1:20" ht="13">
      <c r="A823" s="374"/>
      <c r="B823" s="374"/>
      <c r="C823" s="374"/>
      <c r="D823" s="374"/>
      <c r="E823" s="374"/>
      <c r="F823" s="374"/>
      <c r="G823" s="374"/>
      <c r="H823" s="374"/>
      <c r="I823" s="374"/>
      <c r="J823" s="374"/>
      <c r="K823" s="374"/>
      <c r="L823" s="374"/>
      <c r="M823" s="374"/>
      <c r="N823" s="374"/>
      <c r="O823" s="374"/>
      <c r="P823" s="374"/>
      <c r="Q823" s="374"/>
      <c r="R823" s="374"/>
      <c r="S823" s="374"/>
      <c r="T823" s="374"/>
    </row>
    <row r="824" spans="1:20" ht="13">
      <c r="A824" s="374"/>
      <c r="B824" s="374"/>
      <c r="C824" s="374"/>
      <c r="D824" s="374"/>
      <c r="E824" s="374"/>
      <c r="F824" s="374"/>
      <c r="G824" s="374"/>
      <c r="H824" s="374"/>
      <c r="I824" s="374"/>
      <c r="J824" s="374"/>
      <c r="K824" s="374"/>
      <c r="L824" s="374"/>
      <c r="M824" s="374"/>
      <c r="N824" s="374"/>
      <c r="O824" s="374"/>
      <c r="P824" s="374"/>
      <c r="Q824" s="374"/>
      <c r="R824" s="374"/>
      <c r="S824" s="374"/>
      <c r="T824" s="374"/>
    </row>
    <row r="825" spans="1:20" ht="13">
      <c r="A825" s="374"/>
      <c r="B825" s="374"/>
      <c r="C825" s="374"/>
      <c r="D825" s="374"/>
      <c r="E825" s="374"/>
      <c r="F825" s="374"/>
      <c r="G825" s="374"/>
      <c r="H825" s="374"/>
      <c r="I825" s="374"/>
      <c r="J825" s="374"/>
      <c r="K825" s="374"/>
      <c r="L825" s="374"/>
      <c r="M825" s="374"/>
      <c r="N825" s="374"/>
      <c r="O825" s="374"/>
      <c r="P825" s="374"/>
      <c r="Q825" s="374"/>
      <c r="R825" s="374"/>
      <c r="S825" s="374"/>
      <c r="T825" s="374"/>
    </row>
    <row r="826" spans="1:20" ht="13">
      <c r="A826" s="374"/>
      <c r="B826" s="374"/>
      <c r="C826" s="374"/>
      <c r="D826" s="374"/>
      <c r="E826" s="374"/>
      <c r="F826" s="374"/>
      <c r="G826" s="374"/>
      <c r="H826" s="374"/>
      <c r="I826" s="374"/>
      <c r="J826" s="374"/>
      <c r="K826" s="374"/>
      <c r="L826" s="374"/>
      <c r="M826" s="374"/>
      <c r="N826" s="374"/>
      <c r="O826" s="374"/>
      <c r="P826" s="374"/>
      <c r="Q826" s="374"/>
      <c r="R826" s="374"/>
      <c r="S826" s="374"/>
      <c r="T826" s="374"/>
    </row>
    <row r="827" spans="1:20" ht="13">
      <c r="A827" s="374"/>
      <c r="B827" s="374"/>
      <c r="C827" s="374"/>
      <c r="D827" s="374"/>
      <c r="E827" s="374"/>
      <c r="F827" s="374"/>
      <c r="G827" s="374"/>
      <c r="H827" s="374"/>
      <c r="I827" s="374"/>
      <c r="J827" s="374"/>
      <c r="K827" s="374"/>
      <c r="L827" s="374"/>
      <c r="M827" s="374"/>
      <c r="N827" s="374"/>
      <c r="O827" s="374"/>
      <c r="P827" s="374"/>
      <c r="Q827" s="374"/>
      <c r="R827" s="374"/>
      <c r="S827" s="374"/>
      <c r="T827" s="374"/>
    </row>
    <row r="828" spans="1:20" ht="13">
      <c r="A828" s="374"/>
      <c r="B828" s="374"/>
      <c r="C828" s="374"/>
      <c r="D828" s="374"/>
      <c r="E828" s="374"/>
      <c r="F828" s="374"/>
      <c r="G828" s="374"/>
      <c r="H828" s="374"/>
      <c r="I828" s="374"/>
      <c r="J828" s="374"/>
      <c r="K828" s="374"/>
      <c r="L828" s="374"/>
      <c r="M828" s="374"/>
      <c r="N828" s="374"/>
      <c r="O828" s="374"/>
      <c r="P828" s="374"/>
      <c r="Q828" s="374"/>
      <c r="R828" s="374"/>
      <c r="S828" s="374"/>
      <c r="T828" s="374"/>
    </row>
    <row r="829" spans="1:20" ht="13">
      <c r="A829" s="374"/>
      <c r="B829" s="374"/>
      <c r="C829" s="374"/>
      <c r="D829" s="374"/>
      <c r="E829" s="374"/>
      <c r="F829" s="374"/>
      <c r="G829" s="374"/>
      <c r="H829" s="374"/>
      <c r="I829" s="374"/>
      <c r="J829" s="374"/>
      <c r="K829" s="374"/>
      <c r="L829" s="374"/>
      <c r="M829" s="374"/>
      <c r="N829" s="374"/>
      <c r="O829" s="374"/>
      <c r="P829" s="374"/>
      <c r="Q829" s="374"/>
      <c r="R829" s="374"/>
      <c r="S829" s="374"/>
      <c r="T829" s="374"/>
    </row>
    <row r="830" spans="1:20" ht="13">
      <c r="A830" s="374"/>
      <c r="B830" s="374"/>
      <c r="C830" s="374"/>
      <c r="D830" s="374"/>
      <c r="E830" s="374"/>
      <c r="F830" s="374"/>
      <c r="G830" s="374"/>
      <c r="H830" s="374"/>
      <c r="I830" s="374"/>
      <c r="J830" s="374"/>
      <c r="K830" s="374"/>
      <c r="L830" s="374"/>
      <c r="M830" s="374"/>
      <c r="N830" s="374"/>
      <c r="O830" s="374"/>
      <c r="P830" s="374"/>
      <c r="Q830" s="374"/>
      <c r="R830" s="374"/>
      <c r="S830" s="374"/>
      <c r="T830" s="374"/>
    </row>
    <row r="831" spans="1:20" ht="13">
      <c r="A831" s="374"/>
      <c r="B831" s="374"/>
      <c r="C831" s="374"/>
      <c r="D831" s="374"/>
      <c r="E831" s="374"/>
      <c r="F831" s="374"/>
      <c r="G831" s="374"/>
      <c r="H831" s="374"/>
      <c r="I831" s="374"/>
      <c r="J831" s="374"/>
      <c r="K831" s="374"/>
      <c r="L831" s="374"/>
      <c r="M831" s="374"/>
      <c r="N831" s="374"/>
      <c r="O831" s="374"/>
      <c r="P831" s="374"/>
      <c r="Q831" s="374"/>
      <c r="R831" s="374"/>
      <c r="S831" s="374"/>
      <c r="T831" s="374"/>
    </row>
    <row r="832" spans="1:20" ht="13">
      <c r="A832" s="374"/>
      <c r="B832" s="374"/>
      <c r="C832" s="374"/>
      <c r="D832" s="374"/>
      <c r="E832" s="374"/>
      <c r="F832" s="374"/>
      <c r="G832" s="374"/>
      <c r="H832" s="374"/>
      <c r="I832" s="374"/>
      <c r="J832" s="374"/>
      <c r="K832" s="374"/>
      <c r="L832" s="374"/>
      <c r="M832" s="374"/>
      <c r="N832" s="374"/>
      <c r="O832" s="374"/>
      <c r="P832" s="374"/>
      <c r="Q832" s="374"/>
      <c r="R832" s="374"/>
      <c r="S832" s="374"/>
      <c r="T832" s="374"/>
    </row>
    <row r="833" spans="1:20" ht="13">
      <c r="A833" s="374"/>
      <c r="B833" s="374"/>
      <c r="C833" s="374"/>
      <c r="D833" s="374"/>
      <c r="E833" s="374"/>
      <c r="F833" s="374"/>
      <c r="G833" s="374"/>
      <c r="H833" s="374"/>
      <c r="I833" s="374"/>
      <c r="J833" s="374"/>
      <c r="K833" s="374"/>
      <c r="L833" s="374"/>
      <c r="M833" s="374"/>
      <c r="N833" s="374"/>
      <c r="O833" s="374"/>
      <c r="P833" s="374"/>
      <c r="Q833" s="374"/>
      <c r="R833" s="374"/>
      <c r="S833" s="374"/>
      <c r="T833" s="374"/>
    </row>
    <row r="834" spans="1:20" ht="13">
      <c r="A834" s="374"/>
      <c r="B834" s="374"/>
      <c r="C834" s="374"/>
      <c r="D834" s="374"/>
      <c r="E834" s="374"/>
      <c r="F834" s="374"/>
      <c r="G834" s="374"/>
      <c r="H834" s="374"/>
      <c r="I834" s="374"/>
      <c r="J834" s="374"/>
      <c r="K834" s="374"/>
      <c r="L834" s="374"/>
      <c r="M834" s="374"/>
      <c r="N834" s="374"/>
      <c r="O834" s="374"/>
      <c r="P834" s="374"/>
      <c r="Q834" s="374"/>
      <c r="R834" s="374"/>
      <c r="S834" s="374"/>
      <c r="T834" s="374"/>
    </row>
    <row r="835" spans="1:20" ht="13">
      <c r="A835" s="374"/>
      <c r="B835" s="374"/>
      <c r="C835" s="374"/>
      <c r="D835" s="374"/>
      <c r="E835" s="374"/>
      <c r="F835" s="374"/>
      <c r="G835" s="374"/>
      <c r="H835" s="374"/>
      <c r="I835" s="374"/>
      <c r="J835" s="374"/>
      <c r="K835" s="374"/>
      <c r="L835" s="374"/>
      <c r="M835" s="374"/>
      <c r="N835" s="374"/>
      <c r="O835" s="374"/>
      <c r="P835" s="374"/>
      <c r="Q835" s="374"/>
      <c r="R835" s="374"/>
      <c r="S835" s="374"/>
      <c r="T835" s="374"/>
    </row>
    <row r="836" spans="1:20" ht="13">
      <c r="A836" s="374"/>
      <c r="B836" s="374"/>
      <c r="C836" s="374"/>
      <c r="D836" s="374"/>
      <c r="E836" s="374"/>
      <c r="F836" s="374"/>
      <c r="G836" s="374"/>
      <c r="H836" s="374"/>
      <c r="I836" s="374"/>
      <c r="J836" s="374"/>
      <c r="K836" s="374"/>
      <c r="L836" s="374"/>
      <c r="M836" s="374"/>
      <c r="N836" s="374"/>
      <c r="O836" s="374"/>
      <c r="P836" s="374"/>
      <c r="Q836" s="374"/>
      <c r="R836" s="374"/>
      <c r="S836" s="374"/>
      <c r="T836" s="374"/>
    </row>
    <row r="837" spans="1:20" ht="13">
      <c r="A837" s="374"/>
      <c r="B837" s="374"/>
      <c r="C837" s="374"/>
      <c r="D837" s="374"/>
      <c r="E837" s="374"/>
      <c r="F837" s="374"/>
      <c r="G837" s="374"/>
      <c r="H837" s="374"/>
      <c r="I837" s="374"/>
      <c r="J837" s="374"/>
      <c r="K837" s="374"/>
      <c r="L837" s="374"/>
      <c r="M837" s="374"/>
      <c r="N837" s="374"/>
      <c r="O837" s="374"/>
      <c r="P837" s="374"/>
      <c r="Q837" s="374"/>
      <c r="R837" s="374"/>
      <c r="S837" s="374"/>
      <c r="T837" s="374"/>
    </row>
    <row r="838" spans="1:20" ht="13">
      <c r="A838" s="374"/>
      <c r="B838" s="374"/>
      <c r="C838" s="374"/>
      <c r="D838" s="374"/>
      <c r="E838" s="374"/>
      <c r="F838" s="374"/>
      <c r="G838" s="374"/>
      <c r="H838" s="374"/>
      <c r="I838" s="374"/>
      <c r="J838" s="374"/>
      <c r="K838" s="374"/>
      <c r="L838" s="374"/>
      <c r="M838" s="374"/>
      <c r="N838" s="374"/>
      <c r="O838" s="374"/>
      <c r="P838" s="374"/>
      <c r="Q838" s="374"/>
      <c r="R838" s="374"/>
      <c r="S838" s="374"/>
      <c r="T838" s="374"/>
    </row>
    <row r="839" spans="1:20" ht="13">
      <c r="A839" s="374"/>
      <c r="B839" s="374"/>
      <c r="C839" s="374"/>
      <c r="D839" s="374"/>
      <c r="E839" s="374"/>
      <c r="F839" s="374"/>
      <c r="G839" s="374"/>
      <c r="H839" s="374"/>
      <c r="I839" s="374"/>
      <c r="J839" s="374"/>
      <c r="K839" s="374"/>
      <c r="L839" s="374"/>
      <c r="M839" s="374"/>
      <c r="N839" s="374"/>
      <c r="O839" s="374"/>
      <c r="P839" s="374"/>
      <c r="Q839" s="374"/>
      <c r="R839" s="374"/>
      <c r="S839" s="374"/>
      <c r="T839" s="374"/>
    </row>
    <row r="840" spans="1:20" ht="13">
      <c r="A840" s="374"/>
      <c r="B840" s="374"/>
      <c r="C840" s="374"/>
      <c r="D840" s="374"/>
      <c r="E840" s="374"/>
      <c r="F840" s="374"/>
      <c r="G840" s="374"/>
      <c r="H840" s="374"/>
      <c r="I840" s="374"/>
      <c r="J840" s="374"/>
      <c r="K840" s="374"/>
      <c r="L840" s="374"/>
      <c r="M840" s="374"/>
      <c r="N840" s="374"/>
      <c r="O840" s="374"/>
      <c r="P840" s="374"/>
      <c r="Q840" s="374"/>
      <c r="R840" s="374"/>
      <c r="S840" s="374"/>
      <c r="T840" s="374"/>
    </row>
    <row r="841" spans="1:20" ht="13">
      <c r="A841" s="374"/>
      <c r="B841" s="374"/>
      <c r="C841" s="374"/>
      <c r="D841" s="374"/>
      <c r="E841" s="374"/>
      <c r="F841" s="374"/>
      <c r="G841" s="374"/>
      <c r="H841" s="374"/>
      <c r="I841" s="374"/>
      <c r="J841" s="374"/>
      <c r="K841" s="374"/>
      <c r="L841" s="374"/>
      <c r="M841" s="374"/>
      <c r="N841" s="374"/>
      <c r="O841" s="374"/>
      <c r="P841" s="374"/>
      <c r="Q841" s="374"/>
      <c r="R841" s="374"/>
      <c r="S841" s="374"/>
      <c r="T841" s="374"/>
    </row>
    <row r="842" spans="1:20" ht="13">
      <c r="A842" s="374"/>
      <c r="B842" s="374"/>
      <c r="C842" s="374"/>
      <c r="D842" s="374"/>
      <c r="E842" s="374"/>
      <c r="F842" s="374"/>
      <c r="G842" s="374"/>
      <c r="H842" s="374"/>
      <c r="I842" s="374"/>
      <c r="J842" s="374"/>
      <c r="K842" s="374"/>
      <c r="L842" s="374"/>
      <c r="M842" s="374"/>
      <c r="N842" s="374"/>
      <c r="O842" s="374"/>
      <c r="P842" s="374"/>
      <c r="Q842" s="374"/>
      <c r="R842" s="374"/>
      <c r="S842" s="374"/>
      <c r="T842" s="374"/>
    </row>
    <row r="843" spans="1:20" ht="13">
      <c r="A843" s="374"/>
      <c r="B843" s="374"/>
      <c r="C843" s="374"/>
      <c r="D843" s="374"/>
      <c r="E843" s="374"/>
      <c r="F843" s="374"/>
      <c r="G843" s="374"/>
      <c r="H843" s="374"/>
      <c r="I843" s="374"/>
      <c r="J843" s="374"/>
      <c r="K843" s="374"/>
      <c r="L843" s="374"/>
      <c r="M843" s="374"/>
      <c r="N843" s="374"/>
      <c r="O843" s="374"/>
      <c r="P843" s="374"/>
      <c r="Q843" s="374"/>
      <c r="R843" s="374"/>
      <c r="S843" s="374"/>
      <c r="T843" s="374"/>
    </row>
    <row r="844" spans="1:20" ht="13">
      <c r="A844" s="374"/>
      <c r="B844" s="374"/>
      <c r="C844" s="374"/>
      <c r="D844" s="374"/>
      <c r="E844" s="374"/>
      <c r="F844" s="374"/>
      <c r="G844" s="374"/>
      <c r="H844" s="374"/>
      <c r="I844" s="374"/>
      <c r="J844" s="374"/>
      <c r="K844" s="374"/>
      <c r="L844" s="374"/>
      <c r="M844" s="374"/>
      <c r="N844" s="374"/>
      <c r="O844" s="374"/>
      <c r="P844" s="374"/>
      <c r="Q844" s="374"/>
      <c r="R844" s="374"/>
      <c r="S844" s="374"/>
      <c r="T844" s="374"/>
    </row>
    <row r="845" spans="1:20" ht="13">
      <c r="A845" s="374"/>
      <c r="B845" s="374"/>
      <c r="C845" s="374"/>
      <c r="D845" s="374"/>
      <c r="E845" s="374"/>
      <c r="F845" s="374"/>
      <c r="G845" s="374"/>
      <c r="H845" s="374"/>
      <c r="I845" s="374"/>
      <c r="J845" s="374"/>
      <c r="K845" s="374"/>
      <c r="L845" s="374"/>
      <c r="M845" s="374"/>
      <c r="N845" s="374"/>
      <c r="O845" s="374"/>
      <c r="P845" s="374"/>
      <c r="Q845" s="374"/>
      <c r="R845" s="374"/>
      <c r="S845" s="374"/>
      <c r="T845" s="374"/>
    </row>
    <row r="846" spans="1:20" ht="13">
      <c r="A846" s="374"/>
      <c r="B846" s="374"/>
      <c r="C846" s="374"/>
      <c r="D846" s="374"/>
      <c r="E846" s="374"/>
      <c r="F846" s="374"/>
      <c r="G846" s="374"/>
      <c r="H846" s="374"/>
      <c r="I846" s="374"/>
      <c r="J846" s="374"/>
      <c r="K846" s="374"/>
      <c r="L846" s="374"/>
      <c r="M846" s="374"/>
      <c r="N846" s="374"/>
      <c r="O846" s="374"/>
      <c r="P846" s="374"/>
      <c r="Q846" s="374"/>
      <c r="R846" s="374"/>
      <c r="S846" s="374"/>
      <c r="T846" s="374"/>
    </row>
    <row r="847" spans="1:20" ht="13">
      <c r="A847" s="374"/>
      <c r="B847" s="374"/>
      <c r="C847" s="374"/>
      <c r="D847" s="374"/>
      <c r="E847" s="374"/>
      <c r="F847" s="374"/>
      <c r="G847" s="374"/>
      <c r="H847" s="374"/>
      <c r="I847" s="374"/>
      <c r="J847" s="374"/>
      <c r="K847" s="374"/>
      <c r="L847" s="374"/>
      <c r="M847" s="374"/>
      <c r="N847" s="374"/>
      <c r="O847" s="374"/>
      <c r="P847" s="374"/>
      <c r="Q847" s="374"/>
      <c r="R847" s="374"/>
      <c r="S847" s="374"/>
      <c r="T847" s="374"/>
    </row>
    <row r="848" spans="1:20" ht="13">
      <c r="A848" s="374"/>
      <c r="B848" s="374"/>
      <c r="C848" s="374"/>
      <c r="D848" s="374"/>
      <c r="E848" s="374"/>
      <c r="F848" s="374"/>
      <c r="G848" s="374"/>
      <c r="H848" s="374"/>
      <c r="I848" s="374"/>
      <c r="J848" s="374"/>
      <c r="K848" s="374"/>
      <c r="L848" s="374"/>
      <c r="M848" s="374"/>
      <c r="N848" s="374"/>
      <c r="O848" s="374"/>
      <c r="P848" s="374"/>
      <c r="Q848" s="374"/>
      <c r="R848" s="374"/>
      <c r="S848" s="374"/>
      <c r="T848" s="374"/>
    </row>
    <row r="849" spans="1:20" ht="13">
      <c r="A849" s="374"/>
      <c r="B849" s="374"/>
      <c r="C849" s="374"/>
      <c r="D849" s="374"/>
      <c r="E849" s="374"/>
      <c r="F849" s="374"/>
      <c r="G849" s="374"/>
      <c r="H849" s="374"/>
      <c r="I849" s="374"/>
      <c r="J849" s="374"/>
      <c r="K849" s="374"/>
      <c r="L849" s="374"/>
      <c r="M849" s="374"/>
      <c r="N849" s="374"/>
      <c r="O849" s="374"/>
      <c r="P849" s="374"/>
      <c r="Q849" s="374"/>
      <c r="R849" s="374"/>
      <c r="S849" s="374"/>
      <c r="T849" s="374"/>
    </row>
    <row r="850" spans="1:20" ht="13">
      <c r="A850" s="374"/>
      <c r="B850" s="374"/>
      <c r="C850" s="374"/>
      <c r="D850" s="374"/>
      <c r="E850" s="374"/>
      <c r="F850" s="374"/>
      <c r="G850" s="374"/>
      <c r="H850" s="374"/>
      <c r="I850" s="374"/>
      <c r="J850" s="374"/>
      <c r="K850" s="374"/>
      <c r="L850" s="374"/>
      <c r="M850" s="374"/>
      <c r="N850" s="374"/>
      <c r="O850" s="374"/>
      <c r="P850" s="374"/>
      <c r="Q850" s="374"/>
      <c r="R850" s="374"/>
      <c r="S850" s="374"/>
      <c r="T850" s="374"/>
    </row>
    <row r="851" spans="1:20" ht="13">
      <c r="A851" s="374"/>
      <c r="B851" s="374"/>
      <c r="C851" s="374"/>
      <c r="D851" s="374"/>
      <c r="E851" s="374"/>
      <c r="F851" s="374"/>
      <c r="G851" s="374"/>
      <c r="H851" s="374"/>
      <c r="I851" s="374"/>
      <c r="J851" s="374"/>
      <c r="K851" s="374"/>
      <c r="L851" s="374"/>
      <c r="M851" s="374"/>
      <c r="N851" s="374"/>
      <c r="O851" s="374"/>
      <c r="P851" s="374"/>
      <c r="Q851" s="374"/>
      <c r="R851" s="374"/>
      <c r="S851" s="374"/>
      <c r="T851" s="374"/>
    </row>
    <row r="852" spans="1:20" ht="13">
      <c r="A852" s="374"/>
      <c r="B852" s="374"/>
      <c r="C852" s="374"/>
      <c r="D852" s="374"/>
      <c r="E852" s="374"/>
      <c r="F852" s="374"/>
      <c r="G852" s="374"/>
      <c r="H852" s="374"/>
      <c r="I852" s="374"/>
      <c r="J852" s="374"/>
      <c r="K852" s="374"/>
      <c r="L852" s="374"/>
      <c r="M852" s="374"/>
      <c r="N852" s="374"/>
      <c r="O852" s="374"/>
      <c r="P852" s="374"/>
      <c r="Q852" s="374"/>
      <c r="R852" s="374"/>
      <c r="S852" s="374"/>
      <c r="T852" s="374"/>
    </row>
    <row r="853" spans="1:20" ht="13">
      <c r="A853" s="374"/>
      <c r="B853" s="374"/>
      <c r="C853" s="374"/>
      <c r="D853" s="374"/>
      <c r="E853" s="374"/>
      <c r="F853" s="374"/>
      <c r="G853" s="374"/>
      <c r="H853" s="374"/>
      <c r="I853" s="374"/>
      <c r="J853" s="374"/>
      <c r="K853" s="374"/>
      <c r="L853" s="374"/>
      <c r="M853" s="374"/>
      <c r="N853" s="374"/>
      <c r="O853" s="374"/>
      <c r="P853" s="374"/>
      <c r="Q853" s="374"/>
      <c r="R853" s="374"/>
      <c r="S853" s="374"/>
      <c r="T853" s="374"/>
    </row>
    <row r="854" spans="1:20" ht="13">
      <c r="A854" s="374"/>
      <c r="B854" s="374"/>
      <c r="C854" s="374"/>
      <c r="D854" s="374"/>
      <c r="E854" s="374"/>
      <c r="F854" s="374"/>
      <c r="G854" s="374"/>
      <c r="H854" s="374"/>
      <c r="I854" s="374"/>
      <c r="J854" s="374"/>
      <c r="K854" s="374"/>
      <c r="L854" s="374"/>
      <c r="M854" s="374"/>
      <c r="N854" s="374"/>
      <c r="O854" s="374"/>
      <c r="P854" s="374"/>
      <c r="Q854" s="374"/>
      <c r="R854" s="374"/>
      <c r="S854" s="374"/>
      <c r="T854" s="374"/>
    </row>
    <row r="855" spans="1:20" ht="13">
      <c r="A855" s="374"/>
      <c r="B855" s="374"/>
      <c r="C855" s="374"/>
      <c r="D855" s="374"/>
      <c r="E855" s="374"/>
      <c r="F855" s="374"/>
      <c r="G855" s="374"/>
      <c r="H855" s="374"/>
      <c r="I855" s="374"/>
      <c r="J855" s="374"/>
      <c r="K855" s="374"/>
      <c r="L855" s="374"/>
      <c r="M855" s="374"/>
      <c r="N855" s="374"/>
      <c r="O855" s="374"/>
      <c r="P855" s="374"/>
      <c r="Q855" s="374"/>
      <c r="R855" s="374"/>
      <c r="S855" s="374"/>
      <c r="T855" s="374"/>
    </row>
    <row r="856" spans="1:20" ht="13">
      <c r="A856" s="374"/>
      <c r="B856" s="374"/>
      <c r="C856" s="374"/>
      <c r="D856" s="374"/>
      <c r="E856" s="374"/>
      <c r="F856" s="374"/>
      <c r="G856" s="374"/>
      <c r="H856" s="374"/>
      <c r="I856" s="374"/>
      <c r="J856" s="374"/>
      <c r="K856" s="374"/>
      <c r="L856" s="374"/>
      <c r="M856" s="374"/>
      <c r="N856" s="374"/>
      <c r="O856" s="374"/>
      <c r="P856" s="374"/>
      <c r="Q856" s="374"/>
      <c r="R856" s="374"/>
      <c r="S856" s="374"/>
      <c r="T856" s="374"/>
    </row>
    <row r="857" spans="1:20" ht="13">
      <c r="A857" s="374"/>
      <c r="B857" s="374"/>
      <c r="C857" s="374"/>
      <c r="D857" s="374"/>
      <c r="E857" s="374"/>
      <c r="F857" s="374"/>
      <c r="G857" s="374"/>
      <c r="H857" s="374"/>
      <c r="I857" s="374"/>
      <c r="J857" s="374"/>
      <c r="K857" s="374"/>
      <c r="L857" s="374"/>
      <c r="M857" s="374"/>
      <c r="N857" s="374"/>
      <c r="O857" s="374"/>
      <c r="P857" s="374"/>
      <c r="Q857" s="374"/>
      <c r="R857" s="374"/>
      <c r="S857" s="374"/>
      <c r="T857" s="374"/>
    </row>
    <row r="858" spans="1:20" ht="13">
      <c r="A858" s="374"/>
      <c r="B858" s="374"/>
      <c r="C858" s="374"/>
      <c r="D858" s="374"/>
      <c r="E858" s="374"/>
      <c r="F858" s="374"/>
      <c r="G858" s="374"/>
      <c r="H858" s="374"/>
      <c r="I858" s="374"/>
      <c r="J858" s="374"/>
      <c r="K858" s="374"/>
      <c r="L858" s="374"/>
      <c r="M858" s="374"/>
      <c r="N858" s="374"/>
      <c r="O858" s="374"/>
      <c r="P858" s="374"/>
      <c r="Q858" s="374"/>
      <c r="R858" s="374"/>
      <c r="S858" s="374"/>
      <c r="T858" s="374"/>
    </row>
    <row r="859" spans="1:20" ht="13">
      <c r="A859" s="374"/>
      <c r="B859" s="374"/>
      <c r="C859" s="374"/>
      <c r="D859" s="374"/>
      <c r="E859" s="374"/>
      <c r="F859" s="374"/>
      <c r="G859" s="374"/>
      <c r="H859" s="374"/>
      <c r="I859" s="374"/>
      <c r="J859" s="374"/>
      <c r="K859" s="374"/>
      <c r="L859" s="374"/>
      <c r="M859" s="374"/>
      <c r="N859" s="374"/>
      <c r="O859" s="374"/>
      <c r="P859" s="374"/>
      <c r="Q859" s="374"/>
      <c r="R859" s="374"/>
      <c r="S859" s="374"/>
      <c r="T859" s="374"/>
    </row>
    <row r="860" spans="1:20" ht="13">
      <c r="A860" s="374"/>
      <c r="B860" s="374"/>
      <c r="C860" s="374"/>
      <c r="D860" s="374"/>
      <c r="E860" s="374"/>
      <c r="F860" s="374"/>
      <c r="G860" s="374"/>
      <c r="H860" s="374"/>
      <c r="I860" s="374"/>
      <c r="J860" s="374"/>
      <c r="K860" s="374"/>
      <c r="L860" s="374"/>
      <c r="M860" s="374"/>
      <c r="N860" s="374"/>
      <c r="O860" s="374"/>
      <c r="P860" s="374"/>
      <c r="Q860" s="374"/>
      <c r="R860" s="374"/>
      <c r="S860" s="374"/>
      <c r="T860" s="374"/>
    </row>
    <row r="861" spans="1:20" ht="13">
      <c r="A861" s="374"/>
      <c r="B861" s="374"/>
      <c r="C861" s="374"/>
      <c r="D861" s="374"/>
      <c r="E861" s="374"/>
      <c r="F861" s="374"/>
      <c r="G861" s="374"/>
      <c r="H861" s="374"/>
      <c r="I861" s="374"/>
      <c r="J861" s="374"/>
      <c r="K861" s="374"/>
      <c r="L861" s="374"/>
      <c r="M861" s="374"/>
      <c r="N861" s="374"/>
      <c r="O861" s="374"/>
      <c r="P861" s="374"/>
      <c r="Q861" s="374"/>
      <c r="R861" s="374"/>
      <c r="S861" s="374"/>
      <c r="T861" s="374"/>
    </row>
    <row r="862" spans="1:20" ht="13">
      <c r="A862" s="374"/>
      <c r="B862" s="374"/>
      <c r="C862" s="374"/>
      <c r="D862" s="374"/>
      <c r="E862" s="374"/>
      <c r="F862" s="374"/>
      <c r="G862" s="374"/>
      <c r="H862" s="374"/>
      <c r="I862" s="374"/>
      <c r="J862" s="374"/>
      <c r="K862" s="374"/>
      <c r="L862" s="374"/>
      <c r="M862" s="374"/>
      <c r="N862" s="374"/>
      <c r="O862" s="374"/>
      <c r="P862" s="374"/>
      <c r="Q862" s="374"/>
      <c r="R862" s="374"/>
      <c r="S862" s="374"/>
      <c r="T862" s="374"/>
    </row>
    <row r="863" spans="1:20" ht="13">
      <c r="A863" s="374"/>
      <c r="B863" s="374"/>
      <c r="C863" s="374"/>
      <c r="D863" s="374"/>
      <c r="E863" s="374"/>
      <c r="F863" s="374"/>
      <c r="G863" s="374"/>
      <c r="H863" s="374"/>
      <c r="I863" s="374"/>
      <c r="J863" s="374"/>
      <c r="K863" s="374"/>
      <c r="L863" s="374"/>
      <c r="M863" s="374"/>
      <c r="N863" s="374"/>
      <c r="O863" s="374"/>
      <c r="P863" s="374"/>
      <c r="Q863" s="374"/>
      <c r="R863" s="374"/>
      <c r="S863" s="374"/>
      <c r="T863" s="374"/>
    </row>
    <row r="864" spans="1:20" ht="13">
      <c r="A864" s="374"/>
      <c r="B864" s="374"/>
      <c r="C864" s="374"/>
      <c r="D864" s="374"/>
      <c r="E864" s="374"/>
      <c r="F864" s="374"/>
      <c r="G864" s="374"/>
      <c r="H864" s="374"/>
      <c r="I864" s="374"/>
      <c r="J864" s="374"/>
      <c r="K864" s="374"/>
      <c r="L864" s="374"/>
      <c r="M864" s="374"/>
      <c r="N864" s="374"/>
      <c r="O864" s="374"/>
      <c r="P864" s="374"/>
      <c r="Q864" s="374"/>
      <c r="R864" s="374"/>
      <c r="S864" s="374"/>
      <c r="T864" s="374"/>
    </row>
    <row r="865" spans="1:20" ht="13">
      <c r="A865" s="374"/>
      <c r="B865" s="374"/>
      <c r="C865" s="374"/>
      <c r="D865" s="374"/>
      <c r="E865" s="374"/>
      <c r="F865" s="374"/>
      <c r="G865" s="374"/>
      <c r="H865" s="374"/>
      <c r="I865" s="374"/>
      <c r="J865" s="374"/>
      <c r="K865" s="374"/>
      <c r="L865" s="374"/>
      <c r="M865" s="374"/>
      <c r="N865" s="374"/>
      <c r="O865" s="374"/>
      <c r="P865" s="374"/>
      <c r="Q865" s="374"/>
      <c r="R865" s="374"/>
      <c r="S865" s="374"/>
      <c r="T865" s="374"/>
    </row>
    <row r="866" spans="1:20" ht="13">
      <c r="A866" s="374"/>
      <c r="B866" s="374"/>
      <c r="C866" s="374"/>
      <c r="D866" s="374"/>
      <c r="E866" s="374"/>
      <c r="F866" s="374"/>
      <c r="G866" s="374"/>
      <c r="H866" s="374"/>
      <c r="I866" s="374"/>
      <c r="J866" s="374"/>
      <c r="K866" s="374"/>
      <c r="L866" s="374"/>
      <c r="M866" s="374"/>
      <c r="N866" s="374"/>
      <c r="O866" s="374"/>
      <c r="P866" s="374"/>
      <c r="Q866" s="374"/>
      <c r="R866" s="374"/>
      <c r="S866" s="374"/>
      <c r="T866" s="374"/>
    </row>
    <row r="867" spans="1:20" ht="13">
      <c r="A867" s="374"/>
      <c r="B867" s="374"/>
      <c r="C867" s="374"/>
      <c r="D867" s="374"/>
      <c r="E867" s="374"/>
      <c r="F867" s="374"/>
      <c r="G867" s="374"/>
      <c r="H867" s="374"/>
      <c r="I867" s="374"/>
      <c r="J867" s="374"/>
      <c r="K867" s="374"/>
      <c r="L867" s="374"/>
      <c r="M867" s="374"/>
      <c r="N867" s="374"/>
      <c r="O867" s="374"/>
      <c r="P867" s="374"/>
      <c r="Q867" s="374"/>
      <c r="R867" s="374"/>
      <c r="S867" s="374"/>
      <c r="T867" s="374"/>
    </row>
    <row r="868" spans="1:20" ht="13">
      <c r="A868" s="374"/>
      <c r="B868" s="374"/>
      <c r="C868" s="374"/>
      <c r="D868" s="374"/>
      <c r="E868" s="374"/>
      <c r="F868" s="374"/>
      <c r="G868" s="374"/>
      <c r="H868" s="374"/>
      <c r="I868" s="374"/>
      <c r="J868" s="374"/>
      <c r="K868" s="374"/>
      <c r="L868" s="374"/>
      <c r="M868" s="374"/>
      <c r="N868" s="374"/>
      <c r="O868" s="374"/>
      <c r="P868" s="374"/>
      <c r="Q868" s="374"/>
      <c r="R868" s="374"/>
      <c r="S868" s="374"/>
      <c r="T868" s="374"/>
    </row>
    <row r="869" spans="1:20" ht="13">
      <c r="A869" s="374"/>
      <c r="B869" s="374"/>
      <c r="C869" s="374"/>
      <c r="D869" s="374"/>
      <c r="E869" s="374"/>
      <c r="F869" s="374"/>
      <c r="G869" s="374"/>
      <c r="H869" s="374"/>
      <c r="I869" s="374"/>
      <c r="J869" s="374"/>
      <c r="K869" s="374"/>
      <c r="L869" s="374"/>
      <c r="M869" s="374"/>
      <c r="N869" s="374"/>
      <c r="O869" s="374"/>
      <c r="P869" s="374"/>
      <c r="Q869" s="374"/>
      <c r="R869" s="374"/>
      <c r="S869" s="374"/>
      <c r="T869" s="374"/>
    </row>
    <row r="870" spans="1:20" ht="13">
      <c r="A870" s="374"/>
      <c r="B870" s="374"/>
      <c r="C870" s="374"/>
      <c r="D870" s="374"/>
      <c r="E870" s="374"/>
      <c r="F870" s="374"/>
      <c r="G870" s="374"/>
      <c r="H870" s="374"/>
      <c r="I870" s="374"/>
      <c r="J870" s="374"/>
      <c r="K870" s="374"/>
      <c r="L870" s="374"/>
      <c r="M870" s="374"/>
      <c r="N870" s="374"/>
      <c r="O870" s="374"/>
      <c r="P870" s="374"/>
      <c r="Q870" s="374"/>
      <c r="R870" s="374"/>
      <c r="S870" s="374"/>
      <c r="T870" s="374"/>
    </row>
    <row r="871" spans="1:20" ht="13">
      <c r="A871" s="374"/>
      <c r="B871" s="374"/>
      <c r="C871" s="374"/>
      <c r="D871" s="374"/>
      <c r="E871" s="374"/>
      <c r="F871" s="374"/>
      <c r="G871" s="374"/>
      <c r="H871" s="374"/>
      <c r="I871" s="374"/>
      <c r="J871" s="374"/>
      <c r="K871" s="374"/>
      <c r="L871" s="374"/>
      <c r="M871" s="374"/>
      <c r="N871" s="374"/>
      <c r="O871" s="374"/>
      <c r="P871" s="374"/>
      <c r="Q871" s="374"/>
      <c r="R871" s="374"/>
      <c r="S871" s="374"/>
      <c r="T871" s="374"/>
    </row>
    <row r="872" spans="1:20" ht="13">
      <c r="A872" s="374"/>
      <c r="B872" s="374"/>
      <c r="C872" s="374"/>
      <c r="D872" s="374"/>
      <c r="E872" s="374"/>
      <c r="F872" s="374"/>
      <c r="G872" s="374"/>
      <c r="H872" s="374"/>
      <c r="I872" s="374"/>
      <c r="J872" s="374"/>
      <c r="K872" s="374"/>
      <c r="L872" s="374"/>
      <c r="M872" s="374"/>
      <c r="N872" s="374"/>
      <c r="O872" s="374"/>
      <c r="P872" s="374"/>
      <c r="Q872" s="374"/>
      <c r="R872" s="374"/>
      <c r="S872" s="374"/>
      <c r="T872" s="374"/>
    </row>
    <row r="873" spans="1:20" ht="13">
      <c r="A873" s="374"/>
      <c r="B873" s="374"/>
      <c r="C873" s="374"/>
      <c r="D873" s="374"/>
      <c r="E873" s="374"/>
      <c r="F873" s="374"/>
      <c r="G873" s="374"/>
      <c r="H873" s="374"/>
      <c r="I873" s="374"/>
      <c r="J873" s="374"/>
      <c r="K873" s="374"/>
      <c r="L873" s="374"/>
      <c r="M873" s="374"/>
      <c r="N873" s="374"/>
      <c r="O873" s="374"/>
      <c r="P873" s="374"/>
      <c r="Q873" s="374"/>
      <c r="R873" s="374"/>
      <c r="S873" s="374"/>
      <c r="T873" s="374"/>
    </row>
    <row r="874" spans="1:20" ht="13">
      <c r="A874" s="374"/>
      <c r="B874" s="374"/>
      <c r="C874" s="374"/>
      <c r="D874" s="374"/>
      <c r="E874" s="374"/>
      <c r="F874" s="374"/>
      <c r="G874" s="374"/>
      <c r="H874" s="374"/>
      <c r="I874" s="374"/>
      <c r="J874" s="374"/>
      <c r="K874" s="374"/>
      <c r="L874" s="374"/>
      <c r="M874" s="374"/>
      <c r="N874" s="374"/>
      <c r="O874" s="374"/>
      <c r="P874" s="374"/>
      <c r="Q874" s="374"/>
      <c r="R874" s="374"/>
      <c r="S874" s="374"/>
      <c r="T874" s="374"/>
    </row>
    <row r="875" spans="1:20" ht="13">
      <c r="A875" s="374"/>
      <c r="B875" s="374"/>
      <c r="C875" s="374"/>
      <c r="D875" s="374"/>
      <c r="E875" s="374"/>
      <c r="F875" s="374"/>
      <c r="G875" s="374"/>
      <c r="H875" s="374"/>
      <c r="I875" s="374"/>
      <c r="J875" s="374"/>
      <c r="K875" s="374"/>
      <c r="L875" s="374"/>
      <c r="M875" s="374"/>
      <c r="N875" s="374"/>
      <c r="O875" s="374"/>
      <c r="P875" s="374"/>
      <c r="Q875" s="374"/>
      <c r="R875" s="374"/>
      <c r="S875" s="374"/>
      <c r="T875" s="374"/>
    </row>
    <row r="876" spans="1:20" ht="13">
      <c r="A876" s="374"/>
      <c r="B876" s="374"/>
      <c r="C876" s="374"/>
      <c r="D876" s="374"/>
      <c r="E876" s="374"/>
      <c r="F876" s="374"/>
      <c r="G876" s="374"/>
      <c r="H876" s="374"/>
      <c r="I876" s="374"/>
      <c r="J876" s="374"/>
      <c r="K876" s="374"/>
      <c r="L876" s="374"/>
      <c r="M876" s="374"/>
      <c r="N876" s="374"/>
      <c r="O876" s="374"/>
      <c r="P876" s="374"/>
      <c r="Q876" s="374"/>
      <c r="R876" s="374"/>
      <c r="S876" s="374"/>
      <c r="T876" s="374"/>
    </row>
    <row r="877" spans="1:20" ht="13">
      <c r="A877" s="374"/>
      <c r="B877" s="374"/>
      <c r="C877" s="374"/>
      <c r="D877" s="374"/>
      <c r="E877" s="374"/>
      <c r="F877" s="374"/>
      <c r="G877" s="374"/>
      <c r="H877" s="374"/>
      <c r="I877" s="374"/>
      <c r="J877" s="374"/>
      <c r="K877" s="374"/>
      <c r="L877" s="374"/>
      <c r="M877" s="374"/>
      <c r="N877" s="374"/>
      <c r="O877" s="374"/>
      <c r="P877" s="374"/>
      <c r="Q877" s="374"/>
      <c r="R877" s="374"/>
      <c r="S877" s="374"/>
      <c r="T877" s="374"/>
    </row>
    <row r="878" spans="1:20" ht="13">
      <c r="A878" s="374"/>
      <c r="B878" s="374"/>
      <c r="C878" s="374"/>
      <c r="D878" s="374"/>
      <c r="E878" s="374"/>
      <c r="F878" s="374"/>
      <c r="G878" s="374"/>
      <c r="H878" s="374"/>
      <c r="I878" s="374"/>
      <c r="J878" s="374"/>
      <c r="K878" s="374"/>
      <c r="L878" s="374"/>
      <c r="M878" s="374"/>
      <c r="N878" s="374"/>
      <c r="O878" s="374"/>
      <c r="P878" s="374"/>
      <c r="Q878" s="374"/>
      <c r="R878" s="374"/>
      <c r="S878" s="374"/>
      <c r="T878" s="374"/>
    </row>
    <row r="879" spans="1:20" ht="13">
      <c r="A879" s="374"/>
      <c r="B879" s="374"/>
      <c r="C879" s="374"/>
      <c r="D879" s="374"/>
      <c r="E879" s="374"/>
      <c r="F879" s="374"/>
      <c r="G879" s="374"/>
      <c r="H879" s="374"/>
      <c r="I879" s="374"/>
      <c r="J879" s="374"/>
      <c r="K879" s="374"/>
      <c r="L879" s="374"/>
      <c r="M879" s="374"/>
      <c r="N879" s="374"/>
      <c r="O879" s="374"/>
      <c r="P879" s="374"/>
      <c r="Q879" s="374"/>
      <c r="R879" s="374"/>
      <c r="S879" s="374"/>
      <c r="T879" s="374"/>
    </row>
    <row r="880" spans="1:20" ht="13">
      <c r="A880" s="374"/>
      <c r="B880" s="374"/>
      <c r="C880" s="374"/>
      <c r="D880" s="374"/>
      <c r="E880" s="374"/>
      <c r="F880" s="374"/>
      <c r="G880" s="374"/>
      <c r="H880" s="374"/>
      <c r="I880" s="374"/>
      <c r="J880" s="374"/>
      <c r="K880" s="374"/>
      <c r="L880" s="374"/>
      <c r="M880" s="374"/>
      <c r="N880" s="374"/>
      <c r="O880" s="374"/>
      <c r="P880" s="374"/>
      <c r="Q880" s="374"/>
      <c r="R880" s="374"/>
      <c r="S880" s="374"/>
      <c r="T880" s="374"/>
    </row>
    <row r="881" spans="1:20" ht="13">
      <c r="A881" s="374"/>
      <c r="B881" s="374"/>
      <c r="C881" s="374"/>
      <c r="D881" s="374"/>
      <c r="E881" s="374"/>
      <c r="F881" s="374"/>
      <c r="G881" s="374"/>
      <c r="H881" s="374"/>
      <c r="I881" s="374"/>
      <c r="J881" s="374"/>
      <c r="K881" s="374"/>
      <c r="L881" s="374"/>
      <c r="M881" s="374"/>
      <c r="N881" s="374"/>
      <c r="O881" s="374"/>
      <c r="P881" s="374"/>
      <c r="Q881" s="374"/>
      <c r="R881" s="374"/>
      <c r="S881" s="374"/>
      <c r="T881" s="374"/>
    </row>
    <row r="882" spans="1:20" ht="13">
      <c r="A882" s="374"/>
      <c r="B882" s="374"/>
      <c r="C882" s="374"/>
      <c r="D882" s="374"/>
      <c r="E882" s="374"/>
      <c r="F882" s="374"/>
      <c r="G882" s="374"/>
      <c r="H882" s="374"/>
      <c r="I882" s="374"/>
      <c r="J882" s="374"/>
      <c r="K882" s="374"/>
      <c r="L882" s="374"/>
      <c r="M882" s="374"/>
      <c r="N882" s="374"/>
      <c r="O882" s="374"/>
      <c r="P882" s="374"/>
      <c r="Q882" s="374"/>
      <c r="R882" s="374"/>
      <c r="S882" s="374"/>
      <c r="T882" s="374"/>
    </row>
    <row r="883" spans="1:20" ht="13">
      <c r="A883" s="374"/>
      <c r="B883" s="374"/>
      <c r="C883" s="374"/>
      <c r="D883" s="374"/>
      <c r="E883" s="374"/>
      <c r="F883" s="374"/>
      <c r="G883" s="374"/>
      <c r="H883" s="374"/>
      <c r="I883" s="374"/>
      <c r="J883" s="374"/>
      <c r="K883" s="374"/>
      <c r="L883" s="374"/>
      <c r="M883" s="374"/>
      <c r="N883" s="374"/>
      <c r="O883" s="374"/>
      <c r="P883" s="374"/>
      <c r="Q883" s="374"/>
      <c r="R883" s="374"/>
      <c r="S883" s="374"/>
      <c r="T883" s="374"/>
    </row>
    <row r="884" spans="1:20" ht="13">
      <c r="A884" s="374"/>
      <c r="B884" s="374"/>
      <c r="C884" s="374"/>
      <c r="D884" s="374"/>
      <c r="E884" s="374"/>
      <c r="F884" s="374"/>
      <c r="G884" s="374"/>
      <c r="H884" s="374"/>
      <c r="I884" s="374"/>
      <c r="J884" s="374"/>
      <c r="K884" s="374"/>
      <c r="L884" s="374"/>
      <c r="M884" s="374"/>
      <c r="N884" s="374"/>
      <c r="O884" s="374"/>
      <c r="P884" s="374"/>
      <c r="Q884" s="374"/>
      <c r="R884" s="374"/>
      <c r="S884" s="374"/>
      <c r="T884" s="374"/>
    </row>
    <row r="885" spans="1:20" ht="13">
      <c r="A885" s="374"/>
      <c r="B885" s="374"/>
      <c r="C885" s="374"/>
      <c r="D885" s="374"/>
      <c r="E885" s="374"/>
      <c r="F885" s="374"/>
      <c r="G885" s="374"/>
      <c r="H885" s="374"/>
      <c r="I885" s="374"/>
      <c r="J885" s="374"/>
      <c r="K885" s="374"/>
      <c r="L885" s="374"/>
      <c r="M885" s="374"/>
      <c r="N885" s="374"/>
      <c r="O885" s="374"/>
      <c r="P885" s="374"/>
      <c r="Q885" s="374"/>
      <c r="R885" s="374"/>
      <c r="S885" s="374"/>
      <c r="T885" s="374"/>
    </row>
    <row r="886" spans="1:20" ht="13">
      <c r="A886" s="374"/>
      <c r="B886" s="374"/>
      <c r="C886" s="374"/>
      <c r="D886" s="374"/>
      <c r="E886" s="374"/>
      <c r="F886" s="374"/>
      <c r="G886" s="374"/>
      <c r="H886" s="374"/>
      <c r="I886" s="374"/>
      <c r="J886" s="374"/>
      <c r="K886" s="374"/>
      <c r="L886" s="374"/>
      <c r="M886" s="374"/>
      <c r="N886" s="374"/>
      <c r="O886" s="374"/>
      <c r="P886" s="374"/>
      <c r="Q886" s="374"/>
      <c r="R886" s="374"/>
      <c r="S886" s="374"/>
      <c r="T886" s="374"/>
    </row>
    <row r="887" spans="1:20" ht="13">
      <c r="A887" s="374"/>
      <c r="B887" s="374"/>
      <c r="C887" s="374"/>
      <c r="D887" s="374"/>
      <c r="E887" s="374"/>
      <c r="F887" s="374"/>
      <c r="G887" s="374"/>
      <c r="H887" s="374"/>
      <c r="I887" s="374"/>
      <c r="J887" s="374"/>
      <c r="K887" s="374"/>
      <c r="L887" s="374"/>
      <c r="M887" s="374"/>
      <c r="N887" s="374"/>
      <c r="O887" s="374"/>
      <c r="P887" s="374"/>
      <c r="Q887" s="374"/>
      <c r="R887" s="374"/>
      <c r="S887" s="374"/>
      <c r="T887" s="374"/>
    </row>
    <row r="888" spans="1:20" ht="13">
      <c r="A888" s="374"/>
      <c r="B888" s="374"/>
      <c r="C888" s="374"/>
      <c r="D888" s="374"/>
      <c r="E888" s="374"/>
      <c r="F888" s="374"/>
      <c r="G888" s="374"/>
      <c r="H888" s="374"/>
      <c r="I888" s="374"/>
      <c r="J888" s="374"/>
      <c r="K888" s="374"/>
      <c r="L888" s="374"/>
      <c r="M888" s="374"/>
      <c r="N888" s="374"/>
      <c r="O888" s="374"/>
      <c r="P888" s="374"/>
      <c r="Q888" s="374"/>
      <c r="R888" s="374"/>
      <c r="S888" s="374"/>
      <c r="T888" s="374"/>
    </row>
    <row r="889" spans="1:20" ht="13">
      <c r="A889" s="374"/>
      <c r="B889" s="374"/>
      <c r="C889" s="374"/>
      <c r="D889" s="374"/>
      <c r="E889" s="374"/>
      <c r="F889" s="374"/>
      <c r="G889" s="374"/>
      <c r="H889" s="374"/>
      <c r="I889" s="374"/>
      <c r="J889" s="374"/>
      <c r="K889" s="374"/>
      <c r="L889" s="374"/>
      <c r="M889" s="374"/>
      <c r="N889" s="374"/>
      <c r="O889" s="374"/>
      <c r="P889" s="374"/>
      <c r="Q889" s="374"/>
      <c r="R889" s="374"/>
      <c r="S889" s="374"/>
      <c r="T889" s="374"/>
    </row>
    <row r="890" spans="1:20" ht="13">
      <c r="A890" s="374"/>
      <c r="B890" s="374"/>
      <c r="C890" s="374"/>
      <c r="D890" s="374"/>
      <c r="E890" s="374"/>
      <c r="F890" s="374"/>
      <c r="G890" s="374"/>
      <c r="H890" s="374"/>
      <c r="I890" s="374"/>
      <c r="J890" s="374"/>
      <c r="K890" s="374"/>
      <c r="L890" s="374"/>
      <c r="M890" s="374"/>
      <c r="N890" s="374"/>
      <c r="O890" s="374"/>
      <c r="P890" s="374"/>
      <c r="Q890" s="374"/>
      <c r="R890" s="374"/>
      <c r="S890" s="374"/>
      <c r="T890" s="374"/>
    </row>
    <row r="891" spans="1:20" ht="13">
      <c r="A891" s="374"/>
      <c r="B891" s="374"/>
      <c r="C891" s="374"/>
      <c r="D891" s="374"/>
      <c r="E891" s="374"/>
      <c r="F891" s="374"/>
      <c r="G891" s="374"/>
      <c r="H891" s="374"/>
      <c r="I891" s="374"/>
      <c r="J891" s="374"/>
      <c r="K891" s="374"/>
      <c r="L891" s="374"/>
      <c r="M891" s="374"/>
      <c r="N891" s="374"/>
      <c r="O891" s="374"/>
      <c r="P891" s="374"/>
      <c r="Q891" s="374"/>
      <c r="R891" s="374"/>
      <c r="S891" s="374"/>
      <c r="T891" s="374"/>
    </row>
    <row r="892" spans="1:20" ht="13">
      <c r="A892" s="374"/>
      <c r="B892" s="374"/>
      <c r="C892" s="374"/>
      <c r="D892" s="374"/>
      <c r="E892" s="374"/>
      <c r="F892" s="374"/>
      <c r="G892" s="374"/>
      <c r="H892" s="374"/>
      <c r="I892" s="374"/>
      <c r="J892" s="374"/>
      <c r="K892" s="374"/>
      <c r="L892" s="374"/>
      <c r="M892" s="374"/>
      <c r="N892" s="374"/>
      <c r="O892" s="374"/>
      <c r="P892" s="374"/>
      <c r="Q892" s="374"/>
      <c r="R892" s="374"/>
      <c r="S892" s="374"/>
      <c r="T892" s="374"/>
    </row>
    <row r="893" spans="1:20" ht="13">
      <c r="A893" s="374"/>
      <c r="B893" s="374"/>
      <c r="C893" s="374"/>
      <c r="D893" s="374"/>
      <c r="E893" s="374"/>
      <c r="F893" s="374"/>
      <c r="G893" s="374"/>
      <c r="H893" s="374"/>
      <c r="I893" s="374"/>
      <c r="J893" s="374"/>
      <c r="K893" s="374"/>
      <c r="L893" s="374"/>
      <c r="M893" s="374"/>
      <c r="N893" s="374"/>
      <c r="O893" s="374"/>
      <c r="P893" s="374"/>
      <c r="Q893" s="374"/>
      <c r="R893" s="374"/>
      <c r="S893" s="374"/>
      <c r="T893" s="374"/>
    </row>
    <row r="894" spans="1:20" ht="13">
      <c r="A894" s="374"/>
      <c r="B894" s="374"/>
      <c r="C894" s="374"/>
      <c r="D894" s="374"/>
      <c r="E894" s="374"/>
      <c r="F894" s="374"/>
      <c r="G894" s="374"/>
      <c r="H894" s="374"/>
      <c r="I894" s="374"/>
      <c r="J894" s="374"/>
      <c r="K894" s="374"/>
      <c r="L894" s="374"/>
      <c r="M894" s="374"/>
      <c r="N894" s="374"/>
      <c r="O894" s="374"/>
      <c r="P894" s="374"/>
      <c r="Q894" s="374"/>
      <c r="R894" s="374"/>
      <c r="S894" s="374"/>
      <c r="T894" s="374"/>
    </row>
    <row r="895" spans="1:20" ht="13">
      <c r="A895" s="374"/>
      <c r="B895" s="374"/>
      <c r="C895" s="374"/>
      <c r="D895" s="374"/>
      <c r="E895" s="374"/>
      <c r="F895" s="374"/>
      <c r="G895" s="374"/>
      <c r="H895" s="374"/>
      <c r="I895" s="374"/>
      <c r="J895" s="374"/>
      <c r="K895" s="374"/>
      <c r="L895" s="374"/>
      <c r="M895" s="374"/>
      <c r="N895" s="374"/>
      <c r="O895" s="374"/>
      <c r="P895" s="374"/>
      <c r="Q895" s="374"/>
      <c r="R895" s="374"/>
      <c r="S895" s="374"/>
      <c r="T895" s="374"/>
    </row>
    <row r="896" spans="1:20" ht="13">
      <c r="A896" s="374"/>
      <c r="B896" s="374"/>
      <c r="C896" s="374"/>
      <c r="D896" s="374"/>
      <c r="E896" s="374"/>
      <c r="F896" s="374"/>
      <c r="G896" s="374"/>
      <c r="H896" s="374"/>
      <c r="I896" s="374"/>
      <c r="J896" s="374"/>
      <c r="K896" s="374"/>
      <c r="L896" s="374"/>
      <c r="M896" s="374"/>
      <c r="N896" s="374"/>
      <c r="O896" s="374"/>
      <c r="P896" s="374"/>
      <c r="Q896" s="374"/>
      <c r="R896" s="374"/>
      <c r="S896" s="374"/>
      <c r="T896" s="374"/>
    </row>
    <row r="897" spans="1:20" ht="13">
      <c r="A897" s="374"/>
      <c r="B897" s="374"/>
      <c r="C897" s="374"/>
      <c r="D897" s="374"/>
      <c r="E897" s="374"/>
      <c r="F897" s="374"/>
      <c r="G897" s="374"/>
      <c r="H897" s="374"/>
      <c r="I897" s="374"/>
      <c r="J897" s="374"/>
      <c r="K897" s="374"/>
      <c r="L897" s="374"/>
      <c r="M897" s="374"/>
      <c r="N897" s="374"/>
      <c r="O897" s="374"/>
      <c r="P897" s="374"/>
      <c r="Q897" s="374"/>
      <c r="R897" s="374"/>
      <c r="S897" s="374"/>
      <c r="T897" s="374"/>
    </row>
    <row r="898" spans="1:20" ht="13">
      <c r="A898" s="374"/>
      <c r="B898" s="374"/>
      <c r="C898" s="374"/>
      <c r="D898" s="374"/>
      <c r="E898" s="374"/>
      <c r="F898" s="374"/>
      <c r="G898" s="374"/>
      <c r="H898" s="374"/>
      <c r="I898" s="374"/>
      <c r="J898" s="374"/>
      <c r="K898" s="374"/>
      <c r="L898" s="374"/>
      <c r="M898" s="374"/>
      <c r="N898" s="374"/>
      <c r="O898" s="374"/>
      <c r="P898" s="374"/>
      <c r="Q898" s="374"/>
      <c r="R898" s="374"/>
      <c r="S898" s="374"/>
      <c r="T898" s="374"/>
    </row>
    <row r="899" spans="1:20" ht="13">
      <c r="A899" s="374"/>
      <c r="B899" s="374"/>
      <c r="C899" s="374"/>
      <c r="D899" s="374"/>
      <c r="E899" s="374"/>
      <c r="F899" s="374"/>
      <c r="G899" s="374"/>
      <c r="H899" s="374"/>
      <c r="I899" s="374"/>
      <c r="J899" s="374"/>
      <c r="K899" s="374"/>
      <c r="L899" s="374"/>
      <c r="M899" s="374"/>
      <c r="N899" s="374"/>
      <c r="O899" s="374"/>
      <c r="P899" s="374"/>
      <c r="Q899" s="374"/>
      <c r="R899" s="374"/>
      <c r="S899" s="374"/>
      <c r="T899" s="374"/>
    </row>
    <row r="900" spans="1:20" ht="13">
      <c r="A900" s="374"/>
      <c r="B900" s="374"/>
      <c r="C900" s="374"/>
      <c r="D900" s="374"/>
      <c r="E900" s="374"/>
      <c r="F900" s="374"/>
      <c r="G900" s="374"/>
      <c r="H900" s="374"/>
      <c r="I900" s="374"/>
      <c r="J900" s="374"/>
      <c r="K900" s="374"/>
      <c r="L900" s="374"/>
      <c r="M900" s="374"/>
      <c r="N900" s="374"/>
      <c r="O900" s="374"/>
      <c r="P900" s="374"/>
      <c r="Q900" s="374"/>
      <c r="R900" s="374"/>
      <c r="S900" s="374"/>
      <c r="T900" s="374"/>
    </row>
    <row r="901" spans="1:20" ht="13">
      <c r="A901" s="374"/>
      <c r="B901" s="374"/>
      <c r="C901" s="374"/>
      <c r="D901" s="374"/>
      <c r="E901" s="374"/>
      <c r="F901" s="374"/>
      <c r="G901" s="374"/>
      <c r="H901" s="374"/>
      <c r="I901" s="374"/>
      <c r="J901" s="374"/>
      <c r="K901" s="374"/>
      <c r="L901" s="374"/>
      <c r="M901" s="374"/>
      <c r="N901" s="374"/>
      <c r="O901" s="374"/>
      <c r="P901" s="374"/>
      <c r="Q901" s="374"/>
      <c r="R901" s="374"/>
      <c r="S901" s="374"/>
      <c r="T901" s="374"/>
    </row>
    <row r="902" spans="1:20" ht="13">
      <c r="A902" s="374"/>
      <c r="B902" s="374"/>
      <c r="C902" s="374"/>
      <c r="D902" s="374"/>
      <c r="E902" s="374"/>
      <c r="F902" s="374"/>
      <c r="G902" s="374"/>
      <c r="H902" s="374"/>
      <c r="I902" s="374"/>
      <c r="J902" s="374"/>
      <c r="K902" s="374"/>
      <c r="L902" s="374"/>
      <c r="M902" s="374"/>
      <c r="N902" s="374"/>
      <c r="O902" s="374"/>
      <c r="P902" s="374"/>
      <c r="Q902" s="374"/>
      <c r="R902" s="374"/>
      <c r="S902" s="374"/>
      <c r="T902" s="374"/>
    </row>
    <row r="903" spans="1:20" ht="13">
      <c r="A903" s="374"/>
      <c r="B903" s="374"/>
      <c r="C903" s="374"/>
      <c r="D903" s="374"/>
      <c r="E903" s="374"/>
      <c r="F903" s="374"/>
      <c r="G903" s="374"/>
      <c r="H903" s="374"/>
      <c r="I903" s="374"/>
      <c r="J903" s="374"/>
      <c r="K903" s="374"/>
      <c r="L903" s="374"/>
      <c r="M903" s="374"/>
      <c r="N903" s="374"/>
      <c r="O903" s="374"/>
      <c r="P903" s="374"/>
      <c r="Q903" s="374"/>
      <c r="R903" s="374"/>
      <c r="S903" s="374"/>
      <c r="T903" s="374"/>
    </row>
    <row r="904" spans="1:20" ht="13">
      <c r="A904" s="374"/>
      <c r="B904" s="374"/>
      <c r="C904" s="374"/>
      <c r="D904" s="374"/>
      <c r="E904" s="374"/>
      <c r="F904" s="374"/>
      <c r="G904" s="374"/>
      <c r="H904" s="374"/>
      <c r="I904" s="374"/>
      <c r="J904" s="374"/>
      <c r="K904" s="374"/>
      <c r="L904" s="374"/>
      <c r="M904" s="374"/>
      <c r="N904" s="374"/>
      <c r="O904" s="374"/>
      <c r="P904" s="374"/>
      <c r="Q904" s="374"/>
      <c r="R904" s="374"/>
      <c r="S904" s="374"/>
      <c r="T904" s="374"/>
    </row>
    <row r="905" spans="1:20" ht="13">
      <c r="A905" s="374"/>
      <c r="B905" s="374"/>
      <c r="C905" s="374"/>
      <c r="D905" s="374"/>
      <c r="E905" s="374"/>
      <c r="F905" s="374"/>
      <c r="G905" s="374"/>
      <c r="H905" s="374"/>
      <c r="I905" s="374"/>
      <c r="J905" s="374"/>
      <c r="K905" s="374"/>
      <c r="L905" s="374"/>
      <c r="M905" s="374"/>
      <c r="N905" s="374"/>
      <c r="O905" s="374"/>
      <c r="P905" s="374"/>
      <c r="Q905" s="374"/>
      <c r="R905" s="374"/>
      <c r="S905" s="374"/>
      <c r="T905" s="374"/>
    </row>
    <row r="906" spans="1:20" ht="13">
      <c r="A906" s="374"/>
      <c r="B906" s="374"/>
      <c r="C906" s="374"/>
      <c r="D906" s="374"/>
      <c r="E906" s="374"/>
      <c r="F906" s="374"/>
      <c r="G906" s="374"/>
      <c r="H906" s="374"/>
      <c r="I906" s="374"/>
      <c r="J906" s="374"/>
      <c r="K906" s="374"/>
      <c r="L906" s="374"/>
      <c r="M906" s="374"/>
      <c r="N906" s="374"/>
      <c r="O906" s="374"/>
      <c r="P906" s="374"/>
      <c r="Q906" s="374"/>
      <c r="R906" s="374"/>
      <c r="S906" s="374"/>
      <c r="T906" s="374"/>
    </row>
    <row r="907" spans="1:20" ht="13">
      <c r="A907" s="374"/>
      <c r="B907" s="374"/>
      <c r="C907" s="374"/>
      <c r="D907" s="374"/>
      <c r="E907" s="374"/>
      <c r="F907" s="374"/>
      <c r="G907" s="374"/>
      <c r="H907" s="374"/>
      <c r="I907" s="374"/>
      <c r="J907" s="374"/>
      <c r="K907" s="374"/>
      <c r="L907" s="374"/>
      <c r="M907" s="374"/>
      <c r="N907" s="374"/>
      <c r="O907" s="374"/>
      <c r="P907" s="374"/>
      <c r="Q907" s="374"/>
      <c r="R907" s="374"/>
      <c r="S907" s="374"/>
      <c r="T907" s="374"/>
    </row>
    <row r="908" spans="1:20" ht="13">
      <c r="A908" s="374"/>
      <c r="B908" s="374"/>
      <c r="C908" s="374"/>
      <c r="D908" s="374"/>
      <c r="E908" s="374"/>
      <c r="F908" s="374"/>
      <c r="G908" s="374"/>
      <c r="H908" s="374"/>
      <c r="I908" s="374"/>
      <c r="J908" s="374"/>
      <c r="K908" s="374"/>
      <c r="L908" s="374"/>
      <c r="M908" s="374"/>
      <c r="N908" s="374"/>
      <c r="O908" s="374"/>
      <c r="P908" s="374"/>
      <c r="Q908" s="374"/>
      <c r="R908" s="374"/>
      <c r="S908" s="374"/>
      <c r="T908" s="374"/>
    </row>
    <row r="909" spans="1:20" ht="13">
      <c r="A909" s="374"/>
      <c r="B909" s="374"/>
      <c r="C909" s="374"/>
      <c r="D909" s="374"/>
      <c r="E909" s="374"/>
      <c r="F909" s="374"/>
      <c r="G909" s="374"/>
      <c r="H909" s="374"/>
      <c r="I909" s="374"/>
      <c r="J909" s="374"/>
      <c r="K909" s="374"/>
      <c r="L909" s="374"/>
      <c r="M909" s="374"/>
      <c r="N909" s="374"/>
      <c r="O909" s="374"/>
      <c r="P909" s="374"/>
      <c r="Q909" s="374"/>
      <c r="R909" s="374"/>
      <c r="S909" s="374"/>
      <c r="T909" s="374"/>
    </row>
    <row r="910" spans="1:20" ht="13">
      <c r="A910" s="374"/>
      <c r="B910" s="374"/>
      <c r="C910" s="374"/>
      <c r="D910" s="374"/>
      <c r="E910" s="374"/>
      <c r="F910" s="374"/>
      <c r="G910" s="374"/>
      <c r="H910" s="374"/>
      <c r="I910" s="374"/>
      <c r="J910" s="374"/>
      <c r="K910" s="374"/>
      <c r="L910" s="374"/>
      <c r="M910" s="374"/>
      <c r="N910" s="374"/>
      <c r="O910" s="374"/>
      <c r="P910" s="374"/>
      <c r="Q910" s="374"/>
      <c r="R910" s="374"/>
      <c r="S910" s="374"/>
      <c r="T910" s="374"/>
    </row>
    <row r="911" spans="1:20" ht="13">
      <c r="A911" s="374"/>
      <c r="B911" s="374"/>
      <c r="C911" s="374"/>
      <c r="D911" s="374"/>
      <c r="E911" s="374"/>
      <c r="F911" s="374"/>
      <c r="G911" s="374"/>
      <c r="H911" s="374"/>
      <c r="I911" s="374"/>
      <c r="J911" s="374"/>
      <c r="K911" s="374"/>
      <c r="L911" s="374"/>
      <c r="M911" s="374"/>
      <c r="N911" s="374"/>
      <c r="O911" s="374"/>
      <c r="P911" s="374"/>
      <c r="Q911" s="374"/>
      <c r="R911" s="374"/>
      <c r="S911" s="374"/>
      <c r="T911" s="374"/>
    </row>
    <row r="912" spans="1:20" ht="13">
      <c r="A912" s="374"/>
      <c r="B912" s="374"/>
      <c r="C912" s="374"/>
      <c r="D912" s="374"/>
      <c r="E912" s="374"/>
      <c r="F912" s="374"/>
      <c r="G912" s="374"/>
      <c r="H912" s="374"/>
      <c r="I912" s="374"/>
      <c r="J912" s="374"/>
      <c r="K912" s="374"/>
      <c r="L912" s="374"/>
      <c r="M912" s="374"/>
      <c r="N912" s="374"/>
      <c r="O912" s="374"/>
      <c r="P912" s="374"/>
      <c r="Q912" s="374"/>
      <c r="R912" s="374"/>
      <c r="S912" s="374"/>
      <c r="T912" s="374"/>
    </row>
    <row r="913" spans="1:20" ht="13">
      <c r="A913" s="374"/>
      <c r="B913" s="374"/>
      <c r="C913" s="374"/>
      <c r="D913" s="374"/>
      <c r="E913" s="374"/>
      <c r="F913" s="374"/>
      <c r="G913" s="374"/>
      <c r="H913" s="374"/>
      <c r="I913" s="374"/>
      <c r="J913" s="374"/>
      <c r="K913" s="374"/>
      <c r="L913" s="374"/>
      <c r="M913" s="374"/>
      <c r="N913" s="374"/>
      <c r="O913" s="374"/>
      <c r="P913" s="374"/>
      <c r="Q913" s="374"/>
      <c r="R913" s="374"/>
      <c r="S913" s="374"/>
      <c r="T913" s="374"/>
    </row>
    <row r="914" spans="1:20" ht="13">
      <c r="A914" s="374"/>
      <c r="B914" s="374"/>
      <c r="C914" s="374"/>
      <c r="D914" s="374"/>
      <c r="E914" s="374"/>
      <c r="F914" s="374"/>
      <c r="G914" s="374"/>
      <c r="H914" s="374"/>
      <c r="I914" s="374"/>
      <c r="J914" s="374"/>
      <c r="K914" s="374"/>
      <c r="L914" s="374"/>
      <c r="M914" s="374"/>
      <c r="N914" s="374"/>
      <c r="O914" s="374"/>
      <c r="P914" s="374"/>
      <c r="Q914" s="374"/>
      <c r="R914" s="374"/>
      <c r="S914" s="374"/>
      <c r="T914" s="374"/>
    </row>
    <row r="915" spans="1:20" ht="13">
      <c r="A915" s="374"/>
      <c r="B915" s="374"/>
      <c r="C915" s="374"/>
      <c r="D915" s="374"/>
      <c r="E915" s="374"/>
      <c r="F915" s="374"/>
      <c r="G915" s="374"/>
      <c r="H915" s="374"/>
      <c r="I915" s="374"/>
      <c r="J915" s="374"/>
      <c r="K915" s="374"/>
      <c r="L915" s="374"/>
      <c r="M915" s="374"/>
      <c r="N915" s="374"/>
      <c r="O915" s="374"/>
      <c r="P915" s="374"/>
      <c r="Q915" s="374"/>
      <c r="R915" s="374"/>
      <c r="S915" s="374"/>
      <c r="T915" s="374"/>
    </row>
    <row r="916" spans="1:20" ht="13">
      <c r="A916" s="374"/>
      <c r="B916" s="374"/>
      <c r="C916" s="374"/>
      <c r="D916" s="374"/>
      <c r="E916" s="374"/>
      <c r="F916" s="374"/>
      <c r="G916" s="374"/>
      <c r="H916" s="374"/>
      <c r="I916" s="374"/>
      <c r="J916" s="374"/>
      <c r="K916" s="374"/>
      <c r="L916" s="374"/>
      <c r="M916" s="374"/>
      <c r="N916" s="374"/>
      <c r="O916" s="374"/>
      <c r="P916" s="374"/>
      <c r="Q916" s="374"/>
      <c r="R916" s="374"/>
      <c r="S916" s="374"/>
      <c r="T916" s="374"/>
    </row>
    <row r="917" spans="1:20" ht="13">
      <c r="A917" s="374"/>
      <c r="B917" s="374"/>
      <c r="C917" s="374"/>
      <c r="D917" s="374"/>
      <c r="E917" s="374"/>
      <c r="F917" s="374"/>
      <c r="G917" s="374"/>
      <c r="H917" s="374"/>
      <c r="I917" s="374"/>
      <c r="J917" s="374"/>
      <c r="K917" s="374"/>
      <c r="L917" s="374"/>
      <c r="M917" s="374"/>
      <c r="N917" s="374"/>
      <c r="O917" s="374"/>
      <c r="P917" s="374"/>
      <c r="Q917" s="374"/>
      <c r="R917" s="374"/>
      <c r="S917" s="374"/>
      <c r="T917" s="374"/>
    </row>
    <row r="918" spans="1:20" ht="13">
      <c r="A918" s="374"/>
      <c r="B918" s="374"/>
      <c r="C918" s="374"/>
      <c r="D918" s="374"/>
      <c r="E918" s="374"/>
      <c r="F918" s="374"/>
      <c r="G918" s="374"/>
      <c r="H918" s="374"/>
      <c r="I918" s="374"/>
      <c r="J918" s="374"/>
      <c r="K918" s="374"/>
      <c r="L918" s="374"/>
      <c r="M918" s="374"/>
      <c r="N918" s="374"/>
      <c r="O918" s="374"/>
      <c r="P918" s="374"/>
      <c r="Q918" s="374"/>
      <c r="R918" s="374"/>
      <c r="S918" s="374"/>
      <c r="T918" s="374"/>
    </row>
    <row r="919" spans="1:20" ht="13">
      <c r="A919" s="374"/>
      <c r="B919" s="374"/>
      <c r="C919" s="374"/>
      <c r="D919" s="374"/>
      <c r="E919" s="374"/>
      <c r="F919" s="374"/>
      <c r="G919" s="374"/>
      <c r="H919" s="374"/>
      <c r="I919" s="374"/>
      <c r="J919" s="374"/>
      <c r="K919" s="374"/>
      <c r="L919" s="374"/>
      <c r="M919" s="374"/>
      <c r="N919" s="374"/>
      <c r="O919" s="374"/>
      <c r="P919" s="374"/>
      <c r="Q919" s="374"/>
      <c r="R919" s="374"/>
      <c r="S919" s="374"/>
      <c r="T919" s="374"/>
    </row>
    <row r="920" spans="1:20" ht="13">
      <c r="A920" s="374"/>
      <c r="B920" s="374"/>
      <c r="C920" s="374"/>
      <c r="D920" s="374"/>
      <c r="E920" s="374"/>
      <c r="F920" s="374"/>
      <c r="G920" s="374"/>
      <c r="H920" s="374"/>
      <c r="I920" s="374"/>
      <c r="J920" s="374"/>
      <c r="K920" s="374"/>
      <c r="L920" s="374"/>
      <c r="M920" s="374"/>
      <c r="N920" s="374"/>
      <c r="O920" s="374"/>
      <c r="P920" s="374"/>
      <c r="Q920" s="374"/>
      <c r="R920" s="374"/>
      <c r="S920" s="374"/>
      <c r="T920" s="374"/>
    </row>
    <row r="921" spans="1:20" ht="13">
      <c r="A921" s="374"/>
      <c r="B921" s="374"/>
      <c r="C921" s="374"/>
      <c r="D921" s="374"/>
      <c r="E921" s="374"/>
      <c r="F921" s="374"/>
      <c r="G921" s="374"/>
      <c r="H921" s="374"/>
      <c r="I921" s="374"/>
      <c r="J921" s="374"/>
      <c r="K921" s="374"/>
      <c r="L921" s="374"/>
      <c r="M921" s="374"/>
      <c r="N921" s="374"/>
      <c r="O921" s="374"/>
      <c r="P921" s="374"/>
      <c r="Q921" s="374"/>
      <c r="R921" s="374"/>
      <c r="S921" s="374"/>
      <c r="T921" s="374"/>
    </row>
    <row r="922" spans="1:20" ht="13">
      <c r="A922" s="374"/>
      <c r="B922" s="374"/>
      <c r="C922" s="374"/>
      <c r="D922" s="374"/>
      <c r="E922" s="374"/>
      <c r="F922" s="374"/>
      <c r="G922" s="374"/>
      <c r="H922" s="374"/>
      <c r="I922" s="374"/>
      <c r="J922" s="374"/>
      <c r="K922" s="374"/>
      <c r="L922" s="374"/>
      <c r="M922" s="374"/>
      <c r="N922" s="374"/>
      <c r="O922" s="374"/>
      <c r="P922" s="374"/>
      <c r="Q922" s="374"/>
      <c r="R922" s="374"/>
      <c r="S922" s="374"/>
      <c r="T922" s="374"/>
    </row>
    <row r="923" spans="1:20" ht="13">
      <c r="A923" s="374"/>
      <c r="B923" s="374"/>
      <c r="C923" s="374"/>
      <c r="D923" s="374"/>
      <c r="E923" s="374"/>
      <c r="F923" s="374"/>
      <c r="G923" s="374"/>
      <c r="H923" s="374"/>
      <c r="I923" s="374"/>
      <c r="J923" s="374"/>
      <c r="K923" s="374"/>
      <c r="L923" s="374"/>
      <c r="M923" s="374"/>
      <c r="N923" s="374"/>
      <c r="O923" s="374"/>
      <c r="P923" s="374"/>
      <c r="Q923" s="374"/>
      <c r="R923" s="374"/>
      <c r="S923" s="374"/>
      <c r="T923" s="374"/>
    </row>
    <row r="924" spans="1:20" ht="13">
      <c r="A924" s="374"/>
      <c r="B924" s="374"/>
      <c r="C924" s="374"/>
      <c r="D924" s="374"/>
      <c r="E924" s="374"/>
      <c r="F924" s="374"/>
      <c r="G924" s="374"/>
      <c r="H924" s="374"/>
      <c r="I924" s="374"/>
      <c r="J924" s="374"/>
      <c r="K924" s="374"/>
      <c r="L924" s="374"/>
      <c r="M924" s="374"/>
      <c r="N924" s="374"/>
      <c r="O924" s="374"/>
      <c r="P924" s="374"/>
      <c r="Q924" s="374"/>
      <c r="R924" s="374"/>
      <c r="S924" s="374"/>
      <c r="T924" s="374"/>
    </row>
    <row r="925" spans="1:20" ht="13">
      <c r="A925" s="374"/>
      <c r="B925" s="374"/>
      <c r="C925" s="374"/>
      <c r="D925" s="374"/>
      <c r="E925" s="374"/>
      <c r="F925" s="374"/>
      <c r="G925" s="374"/>
      <c r="H925" s="374"/>
      <c r="I925" s="374"/>
      <c r="J925" s="374"/>
      <c r="K925" s="374"/>
      <c r="L925" s="374"/>
      <c r="M925" s="374"/>
      <c r="N925" s="374"/>
      <c r="O925" s="374"/>
      <c r="P925" s="374"/>
      <c r="Q925" s="374"/>
      <c r="R925" s="374"/>
      <c r="S925" s="374"/>
      <c r="T925" s="374"/>
    </row>
    <row r="926" spans="1:20" ht="13">
      <c r="A926" s="374"/>
      <c r="B926" s="374"/>
      <c r="C926" s="374"/>
      <c r="D926" s="374"/>
      <c r="E926" s="374"/>
      <c r="F926" s="374"/>
      <c r="G926" s="374"/>
      <c r="H926" s="374"/>
      <c r="I926" s="374"/>
      <c r="J926" s="374"/>
      <c r="K926" s="374"/>
      <c r="L926" s="374"/>
      <c r="M926" s="374"/>
      <c r="N926" s="374"/>
      <c r="O926" s="374"/>
      <c r="P926" s="374"/>
      <c r="Q926" s="374"/>
      <c r="R926" s="374"/>
      <c r="S926" s="374"/>
      <c r="T926" s="374"/>
    </row>
    <row r="927" spans="1:20" ht="13">
      <c r="A927" s="374"/>
      <c r="B927" s="374"/>
      <c r="C927" s="374"/>
      <c r="D927" s="374"/>
      <c r="E927" s="374"/>
      <c r="F927" s="374"/>
      <c r="G927" s="374"/>
      <c r="H927" s="374"/>
      <c r="I927" s="374"/>
      <c r="J927" s="374"/>
      <c r="K927" s="374"/>
      <c r="L927" s="374"/>
      <c r="M927" s="374"/>
      <c r="N927" s="374"/>
      <c r="O927" s="374"/>
      <c r="P927" s="374"/>
      <c r="Q927" s="374"/>
      <c r="R927" s="374"/>
      <c r="S927" s="374"/>
      <c r="T927" s="374"/>
    </row>
    <row r="928" spans="1:20" ht="13">
      <c r="A928" s="374"/>
      <c r="B928" s="374"/>
      <c r="C928" s="374"/>
      <c r="D928" s="374"/>
      <c r="E928" s="374"/>
      <c r="F928" s="374"/>
      <c r="G928" s="374"/>
      <c r="H928" s="374"/>
      <c r="I928" s="374"/>
      <c r="J928" s="374"/>
      <c r="K928" s="374"/>
      <c r="L928" s="374"/>
      <c r="M928" s="374"/>
      <c r="N928" s="374"/>
      <c r="O928" s="374"/>
      <c r="P928" s="374"/>
      <c r="Q928" s="374"/>
      <c r="R928" s="374"/>
      <c r="S928" s="374"/>
      <c r="T928" s="374"/>
    </row>
    <row r="929" spans="1:20" ht="13">
      <c r="A929" s="374"/>
      <c r="B929" s="374"/>
      <c r="C929" s="374"/>
      <c r="D929" s="374"/>
      <c r="E929" s="374"/>
      <c r="F929" s="374"/>
      <c r="G929" s="374"/>
      <c r="H929" s="374"/>
      <c r="I929" s="374"/>
      <c r="J929" s="374"/>
      <c r="K929" s="374"/>
      <c r="L929" s="374"/>
      <c r="M929" s="374"/>
      <c r="N929" s="374"/>
      <c r="O929" s="374"/>
      <c r="P929" s="374"/>
      <c r="Q929" s="374"/>
      <c r="R929" s="374"/>
      <c r="S929" s="374"/>
      <c r="T929" s="374"/>
    </row>
    <row r="930" spans="1:20" ht="13">
      <c r="A930" s="374"/>
      <c r="B930" s="374"/>
      <c r="C930" s="374"/>
      <c r="D930" s="374"/>
      <c r="E930" s="374"/>
      <c r="F930" s="374"/>
      <c r="G930" s="374"/>
      <c r="H930" s="374"/>
      <c r="I930" s="374"/>
      <c r="J930" s="374"/>
      <c r="K930" s="374"/>
      <c r="L930" s="374"/>
      <c r="M930" s="374"/>
      <c r="N930" s="374"/>
      <c r="O930" s="374"/>
      <c r="P930" s="374"/>
      <c r="Q930" s="374"/>
      <c r="R930" s="374"/>
      <c r="S930" s="374"/>
      <c r="T930" s="374"/>
    </row>
    <row r="931" spans="1:20" ht="13">
      <c r="A931" s="374"/>
      <c r="B931" s="374"/>
      <c r="C931" s="374"/>
      <c r="D931" s="374"/>
      <c r="E931" s="374"/>
      <c r="F931" s="374"/>
      <c r="G931" s="374"/>
      <c r="H931" s="374"/>
      <c r="I931" s="374"/>
      <c r="J931" s="374"/>
      <c r="K931" s="374"/>
      <c r="L931" s="374"/>
      <c r="M931" s="374"/>
      <c r="N931" s="374"/>
      <c r="O931" s="374"/>
      <c r="P931" s="374"/>
      <c r="Q931" s="374"/>
      <c r="R931" s="374"/>
      <c r="S931" s="374"/>
      <c r="T931" s="374"/>
    </row>
    <row r="932" spans="1:20" ht="13">
      <c r="A932" s="374"/>
      <c r="B932" s="374"/>
      <c r="C932" s="374"/>
      <c r="D932" s="374"/>
      <c r="E932" s="374"/>
      <c r="F932" s="374"/>
      <c r="G932" s="374"/>
      <c r="H932" s="374"/>
      <c r="I932" s="374"/>
      <c r="J932" s="374"/>
      <c r="K932" s="374"/>
      <c r="L932" s="374"/>
      <c r="M932" s="374"/>
      <c r="N932" s="374"/>
      <c r="O932" s="374"/>
      <c r="P932" s="374"/>
      <c r="Q932" s="374"/>
      <c r="R932" s="374"/>
      <c r="S932" s="374"/>
      <c r="T932" s="374"/>
    </row>
    <row r="933" spans="1:20" ht="13">
      <c r="A933" s="374"/>
      <c r="B933" s="374"/>
      <c r="C933" s="374"/>
      <c r="D933" s="374"/>
      <c r="E933" s="374"/>
      <c r="F933" s="374"/>
      <c r="G933" s="374"/>
      <c r="H933" s="374"/>
      <c r="I933" s="374"/>
      <c r="J933" s="374"/>
      <c r="K933" s="374"/>
      <c r="L933" s="374"/>
      <c r="M933" s="374"/>
      <c r="N933" s="374"/>
      <c r="O933" s="374"/>
      <c r="P933" s="374"/>
      <c r="Q933" s="374"/>
      <c r="R933" s="374"/>
      <c r="S933" s="374"/>
      <c r="T933" s="374"/>
    </row>
    <row r="934" spans="1:20" ht="13">
      <c r="A934" s="374"/>
      <c r="B934" s="374"/>
      <c r="C934" s="374"/>
      <c r="D934" s="374"/>
      <c r="E934" s="374"/>
      <c r="F934" s="374"/>
      <c r="G934" s="374"/>
      <c r="H934" s="374"/>
      <c r="I934" s="374"/>
      <c r="J934" s="374"/>
      <c r="K934" s="374"/>
      <c r="L934" s="374"/>
      <c r="M934" s="374"/>
      <c r="N934" s="374"/>
      <c r="O934" s="374"/>
      <c r="P934" s="374"/>
      <c r="Q934" s="374"/>
      <c r="R934" s="374"/>
      <c r="S934" s="374"/>
      <c r="T934" s="374"/>
    </row>
    <row r="935" spans="1:20" ht="13">
      <c r="A935" s="374"/>
      <c r="B935" s="374"/>
      <c r="C935" s="374"/>
      <c r="D935" s="374"/>
      <c r="E935" s="374"/>
      <c r="F935" s="374"/>
      <c r="G935" s="374"/>
      <c r="H935" s="374"/>
      <c r="I935" s="374"/>
      <c r="J935" s="374"/>
      <c r="K935" s="374"/>
      <c r="L935" s="374"/>
      <c r="M935" s="374"/>
      <c r="N935" s="374"/>
      <c r="O935" s="374"/>
      <c r="P935" s="374"/>
      <c r="Q935" s="374"/>
      <c r="R935" s="374"/>
      <c r="S935" s="374"/>
      <c r="T935" s="374"/>
    </row>
    <row r="936" spans="1:20" ht="13">
      <c r="A936" s="374"/>
      <c r="B936" s="374"/>
      <c r="C936" s="374"/>
      <c r="D936" s="374"/>
      <c r="E936" s="374"/>
      <c r="F936" s="374"/>
      <c r="G936" s="374"/>
      <c r="H936" s="374"/>
      <c r="I936" s="374"/>
      <c r="J936" s="374"/>
      <c r="K936" s="374"/>
      <c r="L936" s="374"/>
      <c r="M936" s="374"/>
      <c r="N936" s="374"/>
      <c r="O936" s="374"/>
      <c r="P936" s="374"/>
      <c r="Q936" s="374"/>
      <c r="R936" s="374"/>
      <c r="S936" s="374"/>
      <c r="T936" s="374"/>
    </row>
    <row r="937" spans="1:20" ht="13">
      <c r="A937" s="374"/>
      <c r="B937" s="374"/>
      <c r="C937" s="374"/>
      <c r="D937" s="374"/>
      <c r="E937" s="374"/>
      <c r="F937" s="374"/>
      <c r="G937" s="374"/>
      <c r="H937" s="374"/>
      <c r="I937" s="374"/>
      <c r="J937" s="374"/>
      <c r="K937" s="374"/>
      <c r="L937" s="374"/>
      <c r="M937" s="374"/>
      <c r="N937" s="374"/>
      <c r="O937" s="374"/>
      <c r="P937" s="374"/>
      <c r="Q937" s="374"/>
      <c r="R937" s="374"/>
      <c r="S937" s="374"/>
      <c r="T937" s="374"/>
    </row>
    <row r="938" spans="1:20" ht="13">
      <c r="A938" s="374"/>
      <c r="B938" s="374"/>
      <c r="C938" s="374"/>
      <c r="D938" s="374"/>
      <c r="E938" s="374"/>
      <c r="F938" s="374"/>
      <c r="G938" s="374"/>
      <c r="H938" s="374"/>
      <c r="I938" s="374"/>
      <c r="J938" s="374"/>
      <c r="K938" s="374"/>
      <c r="L938" s="374"/>
      <c r="M938" s="374"/>
      <c r="N938" s="374"/>
      <c r="O938" s="374"/>
      <c r="P938" s="374"/>
      <c r="Q938" s="374"/>
      <c r="R938" s="374"/>
      <c r="S938" s="374"/>
      <c r="T938" s="374"/>
    </row>
    <row r="939" spans="1:20" ht="13">
      <c r="A939" s="374"/>
      <c r="B939" s="374"/>
      <c r="C939" s="374"/>
      <c r="D939" s="374"/>
      <c r="E939" s="374"/>
      <c r="F939" s="374"/>
      <c r="G939" s="374"/>
      <c r="H939" s="374"/>
      <c r="I939" s="374"/>
      <c r="J939" s="374"/>
      <c r="K939" s="374"/>
      <c r="L939" s="374"/>
      <c r="M939" s="374"/>
      <c r="N939" s="374"/>
      <c r="O939" s="374"/>
      <c r="P939" s="374"/>
      <c r="Q939" s="374"/>
      <c r="R939" s="374"/>
      <c r="S939" s="374"/>
      <c r="T939" s="374"/>
    </row>
    <row r="940" spans="1:20" ht="13">
      <c r="A940" s="374"/>
      <c r="B940" s="374"/>
      <c r="C940" s="374"/>
      <c r="D940" s="374"/>
      <c r="E940" s="374"/>
      <c r="F940" s="374"/>
      <c r="G940" s="374"/>
      <c r="H940" s="374"/>
      <c r="I940" s="374"/>
      <c r="J940" s="374"/>
      <c r="K940" s="374"/>
      <c r="L940" s="374"/>
      <c r="M940" s="374"/>
      <c r="N940" s="374"/>
      <c r="O940" s="374"/>
      <c r="P940" s="374"/>
      <c r="Q940" s="374"/>
      <c r="R940" s="374"/>
      <c r="S940" s="374"/>
      <c r="T940" s="374"/>
    </row>
    <row r="941" spans="1:20" ht="13">
      <c r="A941" s="374"/>
      <c r="B941" s="374"/>
      <c r="C941" s="374"/>
      <c r="D941" s="374"/>
      <c r="E941" s="374"/>
      <c r="F941" s="374"/>
      <c r="G941" s="374"/>
      <c r="H941" s="374"/>
      <c r="I941" s="374"/>
      <c r="J941" s="374"/>
      <c r="K941" s="374"/>
      <c r="L941" s="374"/>
      <c r="M941" s="374"/>
      <c r="N941" s="374"/>
      <c r="O941" s="374"/>
      <c r="P941" s="374"/>
      <c r="Q941" s="374"/>
      <c r="R941" s="374"/>
      <c r="S941" s="374"/>
      <c r="T941" s="374"/>
    </row>
    <row r="942" spans="1:20" ht="13">
      <c r="A942" s="374"/>
      <c r="B942" s="374"/>
      <c r="C942" s="374"/>
      <c r="D942" s="374"/>
      <c r="E942" s="374"/>
      <c r="F942" s="374"/>
      <c r="G942" s="374"/>
      <c r="H942" s="374"/>
      <c r="I942" s="374"/>
      <c r="J942" s="374"/>
      <c r="K942" s="374"/>
      <c r="L942" s="374"/>
      <c r="M942" s="374"/>
      <c r="N942" s="374"/>
      <c r="O942" s="374"/>
      <c r="P942" s="374"/>
      <c r="Q942" s="374"/>
      <c r="R942" s="374"/>
      <c r="S942" s="374"/>
      <c r="T942" s="374"/>
    </row>
    <row r="943" spans="1:20" ht="13">
      <c r="A943" s="374"/>
      <c r="B943" s="374"/>
      <c r="C943" s="374"/>
      <c r="D943" s="374"/>
      <c r="E943" s="374"/>
      <c r="F943" s="374"/>
      <c r="G943" s="374"/>
      <c r="H943" s="374"/>
      <c r="I943" s="374"/>
      <c r="J943" s="374"/>
      <c r="K943" s="374"/>
      <c r="L943" s="374"/>
      <c r="M943" s="374"/>
      <c r="N943" s="374"/>
      <c r="O943" s="374"/>
      <c r="P943" s="374"/>
      <c r="Q943" s="374"/>
      <c r="R943" s="374"/>
      <c r="S943" s="374"/>
      <c r="T943" s="374"/>
    </row>
    <row r="944" spans="1:20" ht="13">
      <c r="A944" s="374"/>
      <c r="B944" s="374"/>
      <c r="C944" s="374"/>
      <c r="D944" s="374"/>
      <c r="E944" s="374"/>
      <c r="F944" s="374"/>
      <c r="G944" s="374"/>
      <c r="H944" s="374"/>
      <c r="I944" s="374"/>
      <c r="J944" s="374"/>
      <c r="K944" s="374"/>
      <c r="L944" s="374"/>
      <c r="M944" s="374"/>
      <c r="N944" s="374"/>
      <c r="O944" s="374"/>
      <c r="P944" s="374"/>
      <c r="Q944" s="374"/>
      <c r="R944" s="374"/>
      <c r="S944" s="374"/>
      <c r="T944" s="374"/>
    </row>
    <row r="945" spans="1:20" ht="13">
      <c r="A945" s="374"/>
      <c r="B945" s="374"/>
      <c r="C945" s="374"/>
      <c r="D945" s="374"/>
      <c r="E945" s="374"/>
      <c r="F945" s="374"/>
      <c r="G945" s="374"/>
      <c r="H945" s="374"/>
      <c r="I945" s="374"/>
      <c r="J945" s="374"/>
      <c r="K945" s="374"/>
      <c r="L945" s="374"/>
      <c r="M945" s="374"/>
      <c r="N945" s="374"/>
      <c r="O945" s="374"/>
      <c r="P945" s="374"/>
      <c r="Q945" s="374"/>
      <c r="R945" s="374"/>
      <c r="S945" s="374"/>
      <c r="T945" s="374"/>
    </row>
    <row r="946" spans="1:20" ht="13">
      <c r="A946" s="374"/>
      <c r="B946" s="374"/>
      <c r="C946" s="374"/>
      <c r="D946" s="374"/>
      <c r="E946" s="374"/>
      <c r="F946" s="374"/>
      <c r="G946" s="374"/>
      <c r="H946" s="374"/>
      <c r="I946" s="374"/>
      <c r="J946" s="374"/>
      <c r="K946" s="374"/>
      <c r="L946" s="374"/>
      <c r="M946" s="374"/>
      <c r="N946" s="374"/>
      <c r="O946" s="374"/>
      <c r="P946" s="374"/>
      <c r="Q946" s="374"/>
      <c r="R946" s="374"/>
      <c r="S946" s="374"/>
      <c r="T946" s="374"/>
    </row>
    <row r="947" spans="1:20" ht="13">
      <c r="A947" s="374"/>
      <c r="B947" s="374"/>
      <c r="C947" s="374"/>
      <c r="D947" s="374"/>
      <c r="E947" s="374"/>
      <c r="F947" s="374"/>
      <c r="G947" s="374"/>
      <c r="H947" s="374"/>
      <c r="I947" s="374"/>
      <c r="J947" s="374"/>
      <c r="K947" s="374"/>
      <c r="L947" s="374"/>
      <c r="M947" s="374"/>
      <c r="N947" s="374"/>
      <c r="O947" s="374"/>
      <c r="P947" s="374"/>
      <c r="Q947" s="374"/>
      <c r="R947" s="374"/>
      <c r="S947" s="374"/>
      <c r="T947" s="374"/>
    </row>
    <row r="948" spans="1:20" ht="13">
      <c r="A948" s="374"/>
      <c r="B948" s="374"/>
      <c r="C948" s="374"/>
      <c r="D948" s="374"/>
      <c r="E948" s="374"/>
      <c r="F948" s="374"/>
      <c r="G948" s="374"/>
      <c r="H948" s="374"/>
      <c r="I948" s="374"/>
      <c r="J948" s="374"/>
      <c r="K948" s="374"/>
      <c r="L948" s="374"/>
      <c r="M948" s="374"/>
      <c r="N948" s="374"/>
      <c r="O948" s="374"/>
      <c r="P948" s="374"/>
      <c r="Q948" s="374"/>
      <c r="R948" s="374"/>
      <c r="S948" s="374"/>
      <c r="T948" s="374"/>
    </row>
    <row r="949" spans="1:20" ht="13">
      <c r="A949" s="374"/>
      <c r="B949" s="374"/>
      <c r="C949" s="374"/>
      <c r="D949" s="374"/>
      <c r="E949" s="374"/>
      <c r="F949" s="374"/>
      <c r="G949" s="374"/>
      <c r="H949" s="374"/>
      <c r="I949" s="374"/>
      <c r="J949" s="374"/>
      <c r="K949" s="374"/>
      <c r="L949" s="374"/>
      <c r="M949" s="374"/>
      <c r="N949" s="374"/>
      <c r="O949" s="374"/>
      <c r="P949" s="374"/>
      <c r="Q949" s="374"/>
      <c r="R949" s="374"/>
      <c r="S949" s="374"/>
      <c r="T949" s="374"/>
    </row>
    <row r="950" spans="1:20" ht="13">
      <c r="A950" s="374"/>
      <c r="B950" s="374"/>
      <c r="C950" s="374"/>
      <c r="D950" s="374"/>
      <c r="E950" s="374"/>
      <c r="F950" s="374"/>
      <c r="G950" s="374"/>
      <c r="H950" s="374"/>
      <c r="I950" s="374"/>
      <c r="J950" s="374"/>
      <c r="K950" s="374"/>
      <c r="L950" s="374"/>
      <c r="M950" s="374"/>
      <c r="N950" s="374"/>
      <c r="O950" s="374"/>
      <c r="P950" s="374"/>
      <c r="Q950" s="374"/>
      <c r="R950" s="374"/>
      <c r="S950" s="374"/>
      <c r="T950" s="374"/>
    </row>
    <row r="951" spans="1:20" ht="13">
      <c r="A951" s="374"/>
      <c r="B951" s="374"/>
      <c r="C951" s="374"/>
      <c r="D951" s="374"/>
      <c r="E951" s="374"/>
      <c r="F951" s="374"/>
      <c r="G951" s="374"/>
      <c r="H951" s="374"/>
      <c r="I951" s="374"/>
      <c r="J951" s="374"/>
      <c r="K951" s="374"/>
      <c r="L951" s="374"/>
      <c r="M951" s="374"/>
      <c r="N951" s="374"/>
      <c r="O951" s="374"/>
      <c r="P951" s="374"/>
      <c r="Q951" s="374"/>
      <c r="R951" s="374"/>
      <c r="S951" s="374"/>
      <c r="T951" s="374"/>
    </row>
    <row r="952" spans="1:20" ht="13">
      <c r="A952" s="374"/>
      <c r="B952" s="374"/>
      <c r="C952" s="374"/>
      <c r="D952" s="374"/>
      <c r="E952" s="374"/>
      <c r="F952" s="374"/>
      <c r="G952" s="374"/>
      <c r="H952" s="374"/>
      <c r="I952" s="374"/>
      <c r="J952" s="374"/>
      <c r="K952" s="374"/>
      <c r="L952" s="374"/>
      <c r="M952" s="374"/>
      <c r="N952" s="374"/>
      <c r="O952" s="374"/>
      <c r="P952" s="374"/>
      <c r="Q952" s="374"/>
      <c r="R952" s="374"/>
      <c r="S952" s="374"/>
      <c r="T952" s="374"/>
    </row>
    <row r="953" spans="1:20" ht="13">
      <c r="A953" s="374"/>
      <c r="B953" s="374"/>
      <c r="C953" s="374"/>
      <c r="D953" s="374"/>
      <c r="E953" s="374"/>
      <c r="F953" s="374"/>
      <c r="G953" s="374"/>
      <c r="H953" s="374"/>
      <c r="I953" s="374"/>
      <c r="J953" s="374"/>
      <c r="K953" s="374"/>
      <c r="L953" s="374"/>
      <c r="M953" s="374"/>
      <c r="N953" s="374"/>
      <c r="O953" s="374"/>
      <c r="P953" s="374"/>
      <c r="Q953" s="374"/>
      <c r="R953" s="374"/>
      <c r="S953" s="374"/>
      <c r="T953" s="374"/>
    </row>
    <row r="954" spans="1:20" ht="13">
      <c r="A954" s="374"/>
      <c r="B954" s="374"/>
      <c r="C954" s="374"/>
      <c r="D954" s="374"/>
      <c r="E954" s="374"/>
      <c r="F954" s="374"/>
      <c r="G954" s="374"/>
      <c r="H954" s="374"/>
      <c r="I954" s="374"/>
      <c r="J954" s="374"/>
      <c r="K954" s="374"/>
      <c r="L954" s="374"/>
      <c r="M954" s="374"/>
      <c r="N954" s="374"/>
      <c r="O954" s="374"/>
      <c r="P954" s="374"/>
      <c r="Q954" s="374"/>
      <c r="R954" s="374"/>
      <c r="S954" s="374"/>
      <c r="T954" s="374"/>
    </row>
    <row r="955" spans="1:20" ht="13">
      <c r="A955" s="374"/>
      <c r="B955" s="374"/>
      <c r="C955" s="374"/>
      <c r="D955" s="374"/>
      <c r="E955" s="374"/>
      <c r="F955" s="374"/>
      <c r="G955" s="374"/>
      <c r="H955" s="374"/>
      <c r="I955" s="374"/>
      <c r="J955" s="374"/>
      <c r="K955" s="374"/>
      <c r="L955" s="374"/>
      <c r="M955" s="374"/>
      <c r="N955" s="374"/>
      <c r="O955" s="374"/>
      <c r="P955" s="374"/>
      <c r="Q955" s="374"/>
      <c r="R955" s="374"/>
      <c r="S955" s="374"/>
      <c r="T955" s="374"/>
    </row>
    <row r="956" spans="1:20" ht="13">
      <c r="A956" s="374"/>
      <c r="B956" s="374"/>
      <c r="C956" s="374"/>
      <c r="D956" s="374"/>
      <c r="E956" s="374"/>
      <c r="F956" s="374"/>
      <c r="G956" s="374"/>
      <c r="H956" s="374"/>
      <c r="I956" s="374"/>
      <c r="J956" s="374"/>
      <c r="K956" s="374"/>
      <c r="L956" s="374"/>
      <c r="M956" s="374"/>
      <c r="N956" s="374"/>
      <c r="O956" s="374"/>
      <c r="P956" s="374"/>
      <c r="Q956" s="374"/>
      <c r="R956" s="374"/>
      <c r="S956" s="374"/>
      <c r="T956" s="374"/>
    </row>
    <row r="957" spans="1:20" ht="13">
      <c r="A957" s="374"/>
      <c r="B957" s="374"/>
      <c r="C957" s="374"/>
      <c r="D957" s="374"/>
      <c r="E957" s="374"/>
      <c r="F957" s="374"/>
      <c r="G957" s="374"/>
      <c r="H957" s="374"/>
      <c r="I957" s="374"/>
      <c r="J957" s="374"/>
      <c r="K957" s="374"/>
      <c r="L957" s="374"/>
      <c r="M957" s="374"/>
      <c r="N957" s="374"/>
      <c r="O957" s="374"/>
      <c r="P957" s="374"/>
      <c r="Q957" s="374"/>
      <c r="R957" s="374"/>
      <c r="S957" s="374"/>
      <c r="T957" s="374"/>
    </row>
    <row r="958" spans="1:20" ht="13">
      <c r="A958" s="374"/>
      <c r="B958" s="374"/>
      <c r="C958" s="374"/>
      <c r="D958" s="374"/>
      <c r="E958" s="374"/>
      <c r="F958" s="374"/>
      <c r="G958" s="374"/>
      <c r="H958" s="374"/>
      <c r="I958" s="374"/>
      <c r="J958" s="374"/>
      <c r="K958" s="374"/>
      <c r="L958" s="374"/>
      <c r="M958" s="374"/>
      <c r="N958" s="374"/>
      <c r="O958" s="374"/>
      <c r="P958" s="374"/>
      <c r="Q958" s="374"/>
      <c r="R958" s="374"/>
      <c r="S958" s="374"/>
      <c r="T958" s="374"/>
    </row>
    <row r="959" spans="1:20" ht="13">
      <c r="A959" s="374"/>
      <c r="B959" s="374"/>
      <c r="C959" s="374"/>
      <c r="D959" s="374"/>
      <c r="E959" s="374"/>
      <c r="F959" s="374"/>
      <c r="G959" s="374"/>
      <c r="H959" s="374"/>
      <c r="I959" s="374"/>
      <c r="J959" s="374"/>
      <c r="K959" s="374"/>
      <c r="L959" s="374"/>
      <c r="M959" s="374"/>
      <c r="N959" s="374"/>
      <c r="O959" s="374"/>
      <c r="P959" s="374"/>
      <c r="Q959" s="374"/>
      <c r="R959" s="374"/>
      <c r="S959" s="374"/>
      <c r="T959" s="374"/>
    </row>
    <row r="960" spans="1:20" ht="13">
      <c r="A960" s="374"/>
      <c r="B960" s="374"/>
      <c r="C960" s="374"/>
      <c r="D960" s="374"/>
      <c r="E960" s="374"/>
      <c r="F960" s="374"/>
      <c r="G960" s="374"/>
      <c r="H960" s="374"/>
      <c r="I960" s="374"/>
      <c r="J960" s="374"/>
      <c r="K960" s="374"/>
      <c r="L960" s="374"/>
      <c r="M960" s="374"/>
      <c r="N960" s="374"/>
      <c r="O960" s="374"/>
      <c r="P960" s="374"/>
      <c r="Q960" s="374"/>
      <c r="R960" s="374"/>
      <c r="S960" s="374"/>
      <c r="T960" s="374"/>
    </row>
    <row r="961" spans="1:20" ht="13">
      <c r="A961" s="374"/>
      <c r="B961" s="374"/>
      <c r="C961" s="374"/>
      <c r="D961" s="374"/>
      <c r="E961" s="374"/>
      <c r="F961" s="374"/>
      <c r="G961" s="374"/>
      <c r="H961" s="374"/>
      <c r="I961" s="374"/>
      <c r="J961" s="374"/>
      <c r="K961" s="374"/>
      <c r="L961" s="374"/>
      <c r="M961" s="374"/>
      <c r="N961" s="374"/>
      <c r="O961" s="374"/>
      <c r="P961" s="374"/>
      <c r="Q961" s="374"/>
      <c r="R961" s="374"/>
      <c r="S961" s="374"/>
      <c r="T961" s="374"/>
    </row>
    <row r="962" spans="1:20" ht="13">
      <c r="A962" s="374"/>
      <c r="B962" s="374"/>
      <c r="C962" s="374"/>
      <c r="D962" s="374"/>
      <c r="E962" s="374"/>
      <c r="F962" s="374"/>
      <c r="G962" s="374"/>
      <c r="H962" s="374"/>
      <c r="I962" s="374"/>
      <c r="J962" s="374"/>
      <c r="K962" s="374"/>
      <c r="L962" s="374"/>
      <c r="M962" s="374"/>
      <c r="N962" s="374"/>
      <c r="O962" s="374"/>
      <c r="P962" s="374"/>
      <c r="Q962" s="374"/>
      <c r="R962" s="374"/>
      <c r="S962" s="374"/>
      <c r="T962" s="374"/>
    </row>
    <row r="963" spans="1:20" ht="13">
      <c r="A963" s="374"/>
      <c r="B963" s="374"/>
      <c r="C963" s="374"/>
      <c r="D963" s="374"/>
      <c r="E963" s="374"/>
      <c r="F963" s="374"/>
      <c r="G963" s="374"/>
      <c r="H963" s="374"/>
      <c r="I963" s="374"/>
      <c r="J963" s="374"/>
      <c r="K963" s="374"/>
      <c r="L963" s="374"/>
      <c r="M963" s="374"/>
      <c r="N963" s="374"/>
      <c r="O963" s="374"/>
      <c r="P963" s="374"/>
      <c r="Q963" s="374"/>
      <c r="R963" s="374"/>
      <c r="S963" s="374"/>
      <c r="T963" s="374"/>
    </row>
    <row r="964" spans="1:20" ht="13">
      <c r="A964" s="374"/>
      <c r="B964" s="374"/>
      <c r="C964" s="374"/>
      <c r="D964" s="374"/>
      <c r="E964" s="374"/>
      <c r="F964" s="374"/>
      <c r="G964" s="374"/>
      <c r="H964" s="374"/>
      <c r="I964" s="374"/>
      <c r="J964" s="374"/>
      <c r="K964" s="374"/>
      <c r="L964" s="374"/>
      <c r="M964" s="374"/>
      <c r="N964" s="374"/>
      <c r="O964" s="374"/>
      <c r="P964" s="374"/>
      <c r="Q964" s="374"/>
      <c r="R964" s="374"/>
      <c r="S964" s="374"/>
      <c r="T964" s="374"/>
    </row>
    <row r="965" spans="1:20" ht="13">
      <c r="A965" s="374"/>
      <c r="B965" s="374"/>
      <c r="C965" s="374"/>
      <c r="D965" s="374"/>
      <c r="E965" s="374"/>
      <c r="F965" s="374"/>
      <c r="G965" s="374"/>
      <c r="H965" s="374"/>
      <c r="I965" s="374"/>
      <c r="J965" s="374"/>
      <c r="K965" s="374"/>
      <c r="L965" s="374"/>
      <c r="M965" s="374"/>
      <c r="N965" s="374"/>
      <c r="O965" s="374"/>
      <c r="P965" s="374"/>
      <c r="Q965" s="374"/>
      <c r="R965" s="374"/>
      <c r="S965" s="374"/>
      <c r="T965" s="374"/>
    </row>
    <row r="966" spans="1:20" ht="13">
      <c r="A966" s="374"/>
      <c r="B966" s="374"/>
      <c r="C966" s="374"/>
      <c r="D966" s="374"/>
      <c r="E966" s="374"/>
      <c r="F966" s="374"/>
      <c r="G966" s="374"/>
      <c r="H966" s="374"/>
      <c r="I966" s="374"/>
      <c r="J966" s="374"/>
      <c r="K966" s="374"/>
      <c r="L966" s="374"/>
      <c r="M966" s="374"/>
      <c r="N966" s="374"/>
      <c r="O966" s="374"/>
      <c r="P966" s="374"/>
      <c r="Q966" s="374"/>
      <c r="R966" s="374"/>
      <c r="S966" s="374"/>
      <c r="T966" s="374"/>
    </row>
    <row r="967" spans="1:20" ht="13">
      <c r="A967" s="374"/>
      <c r="B967" s="374"/>
      <c r="C967" s="374"/>
      <c r="D967" s="374"/>
      <c r="E967" s="374"/>
      <c r="F967" s="374"/>
      <c r="G967" s="374"/>
      <c r="H967" s="374"/>
      <c r="I967" s="374"/>
      <c r="J967" s="374"/>
      <c r="K967" s="374"/>
      <c r="L967" s="374"/>
      <c r="M967" s="374"/>
      <c r="N967" s="374"/>
      <c r="O967" s="374"/>
      <c r="P967" s="374"/>
      <c r="Q967" s="374"/>
      <c r="R967" s="374"/>
      <c r="S967" s="374"/>
      <c r="T967" s="374"/>
    </row>
    <row r="968" spans="1:20" ht="13">
      <c r="A968" s="374"/>
      <c r="B968" s="374"/>
      <c r="C968" s="374"/>
      <c r="D968" s="374"/>
      <c r="E968" s="374"/>
      <c r="F968" s="374"/>
      <c r="G968" s="374"/>
      <c r="H968" s="374"/>
      <c r="I968" s="374"/>
      <c r="J968" s="374"/>
      <c r="K968" s="374"/>
      <c r="L968" s="374"/>
      <c r="M968" s="374"/>
      <c r="N968" s="374"/>
      <c r="O968" s="374"/>
      <c r="P968" s="374"/>
      <c r="Q968" s="374"/>
      <c r="R968" s="374"/>
      <c r="S968" s="374"/>
      <c r="T968" s="374"/>
    </row>
    <row r="969" spans="1:20" ht="13">
      <c r="A969" s="374"/>
      <c r="B969" s="374"/>
      <c r="C969" s="374"/>
      <c r="D969" s="374"/>
      <c r="E969" s="374"/>
      <c r="F969" s="374"/>
      <c r="G969" s="374"/>
      <c r="H969" s="374"/>
      <c r="I969" s="374"/>
      <c r="J969" s="374"/>
      <c r="K969" s="374"/>
      <c r="L969" s="374"/>
      <c r="M969" s="374"/>
      <c r="N969" s="374"/>
      <c r="O969" s="374"/>
      <c r="P969" s="374"/>
      <c r="Q969" s="374"/>
      <c r="R969" s="374"/>
      <c r="S969" s="374"/>
      <c r="T969" s="374"/>
    </row>
    <row r="970" spans="1:20" ht="13">
      <c r="A970" s="374"/>
      <c r="B970" s="374"/>
      <c r="C970" s="374"/>
      <c r="D970" s="374"/>
      <c r="E970" s="374"/>
      <c r="F970" s="374"/>
      <c r="G970" s="374"/>
      <c r="H970" s="374"/>
      <c r="I970" s="374"/>
      <c r="J970" s="374"/>
      <c r="K970" s="374"/>
      <c r="L970" s="374"/>
      <c r="M970" s="374"/>
      <c r="N970" s="374"/>
      <c r="O970" s="374"/>
      <c r="P970" s="374"/>
      <c r="Q970" s="374"/>
      <c r="R970" s="374"/>
      <c r="S970" s="374"/>
      <c r="T970" s="374"/>
    </row>
    <row r="971" spans="1:20" ht="13">
      <c r="A971" s="374"/>
      <c r="B971" s="374"/>
      <c r="C971" s="374"/>
      <c r="D971" s="374"/>
      <c r="E971" s="374"/>
      <c r="F971" s="374"/>
      <c r="G971" s="374"/>
      <c r="H971" s="374"/>
      <c r="I971" s="374"/>
      <c r="J971" s="374"/>
      <c r="K971" s="374"/>
      <c r="L971" s="374"/>
      <c r="M971" s="374"/>
      <c r="N971" s="374"/>
      <c r="O971" s="374"/>
      <c r="P971" s="374"/>
      <c r="Q971" s="374"/>
      <c r="R971" s="374"/>
      <c r="S971" s="374"/>
      <c r="T971" s="374"/>
    </row>
    <row r="972" spans="1:20" ht="13">
      <c r="A972" s="374"/>
      <c r="B972" s="374"/>
      <c r="C972" s="374"/>
      <c r="D972" s="374"/>
      <c r="E972" s="374"/>
      <c r="F972" s="374"/>
      <c r="G972" s="374"/>
      <c r="H972" s="374"/>
      <c r="I972" s="374"/>
      <c r="J972" s="374"/>
      <c r="K972" s="374"/>
      <c r="L972" s="374"/>
      <c r="M972" s="374"/>
      <c r="N972" s="374"/>
      <c r="O972" s="374"/>
      <c r="P972" s="374"/>
      <c r="Q972" s="374"/>
      <c r="R972" s="374"/>
      <c r="S972" s="374"/>
      <c r="T972" s="374"/>
    </row>
    <row r="973" spans="1:20" ht="13">
      <c r="A973" s="374"/>
      <c r="B973" s="374"/>
      <c r="C973" s="374"/>
      <c r="D973" s="374"/>
      <c r="E973" s="374"/>
      <c r="F973" s="374"/>
      <c r="G973" s="374"/>
      <c r="H973" s="374"/>
      <c r="I973" s="374"/>
      <c r="J973" s="374"/>
      <c r="K973" s="374"/>
      <c r="L973" s="374"/>
      <c r="M973" s="374"/>
      <c r="N973" s="374"/>
      <c r="O973" s="374"/>
      <c r="P973" s="374"/>
      <c r="Q973" s="374"/>
      <c r="R973" s="374"/>
      <c r="S973" s="374"/>
      <c r="T973" s="374"/>
    </row>
    <row r="974" spans="1:20" ht="13">
      <c r="A974" s="374"/>
      <c r="B974" s="374"/>
      <c r="C974" s="374"/>
      <c r="D974" s="374"/>
      <c r="E974" s="374"/>
      <c r="F974" s="374"/>
      <c r="G974" s="374"/>
      <c r="H974" s="374"/>
      <c r="I974" s="374"/>
      <c r="J974" s="374"/>
      <c r="K974" s="374"/>
      <c r="L974" s="374"/>
      <c r="M974" s="374"/>
      <c r="N974" s="374"/>
      <c r="O974" s="374"/>
      <c r="P974" s="374"/>
      <c r="Q974" s="374"/>
      <c r="R974" s="374"/>
      <c r="S974" s="374"/>
      <c r="T974" s="374"/>
    </row>
    <row r="975" spans="1:20" ht="13">
      <c r="A975" s="374"/>
      <c r="B975" s="374"/>
      <c r="C975" s="374"/>
      <c r="D975" s="374"/>
      <c r="E975" s="374"/>
      <c r="F975" s="374"/>
      <c r="G975" s="374"/>
      <c r="H975" s="374"/>
      <c r="I975" s="374"/>
      <c r="J975" s="374"/>
      <c r="K975" s="374"/>
      <c r="L975" s="374"/>
      <c r="M975" s="374"/>
      <c r="N975" s="374"/>
      <c r="O975" s="374"/>
      <c r="P975" s="374"/>
      <c r="Q975" s="374"/>
      <c r="R975" s="374"/>
      <c r="S975" s="374"/>
      <c r="T975" s="374"/>
    </row>
    <row r="976" spans="1:20" ht="13">
      <c r="A976" s="374"/>
      <c r="B976" s="374"/>
      <c r="C976" s="374"/>
      <c r="D976" s="374"/>
      <c r="E976" s="374"/>
      <c r="F976" s="374"/>
      <c r="G976" s="374"/>
      <c r="H976" s="374"/>
      <c r="I976" s="374"/>
      <c r="J976" s="374"/>
      <c r="K976" s="374"/>
      <c r="L976" s="374"/>
      <c r="M976" s="374"/>
      <c r="N976" s="374"/>
      <c r="O976" s="374"/>
      <c r="P976" s="374"/>
      <c r="Q976" s="374"/>
      <c r="R976" s="374"/>
      <c r="S976" s="374"/>
      <c r="T976" s="374"/>
    </row>
    <row r="977" spans="1:20" ht="13">
      <c r="A977" s="374"/>
      <c r="B977" s="374"/>
      <c r="C977" s="374"/>
      <c r="D977" s="374"/>
      <c r="E977" s="374"/>
      <c r="F977" s="374"/>
      <c r="G977" s="374"/>
      <c r="H977" s="374"/>
      <c r="I977" s="374"/>
      <c r="J977" s="374"/>
      <c r="K977" s="374"/>
      <c r="L977" s="374"/>
      <c r="M977" s="374"/>
      <c r="N977" s="374"/>
      <c r="O977" s="374"/>
      <c r="P977" s="374"/>
      <c r="Q977" s="374"/>
      <c r="R977" s="374"/>
      <c r="S977" s="374"/>
      <c r="T977" s="374"/>
    </row>
    <row r="978" spans="1:20" ht="13">
      <c r="A978" s="374"/>
      <c r="B978" s="374"/>
      <c r="C978" s="374"/>
      <c r="D978" s="374"/>
      <c r="E978" s="374"/>
      <c r="F978" s="374"/>
      <c r="G978" s="374"/>
      <c r="H978" s="374"/>
      <c r="I978" s="374"/>
      <c r="J978" s="374"/>
      <c r="K978" s="374"/>
      <c r="L978" s="374"/>
      <c r="M978" s="374"/>
      <c r="N978" s="374"/>
      <c r="O978" s="374"/>
      <c r="P978" s="374"/>
      <c r="Q978" s="374"/>
      <c r="R978" s="374"/>
      <c r="S978" s="374"/>
      <c r="T978" s="374"/>
    </row>
    <row r="979" spans="1:20" ht="13">
      <c r="A979" s="374"/>
      <c r="B979" s="374"/>
      <c r="C979" s="374"/>
      <c r="D979" s="374"/>
      <c r="E979" s="374"/>
      <c r="F979" s="374"/>
      <c r="G979" s="374"/>
      <c r="H979" s="374"/>
      <c r="I979" s="374"/>
      <c r="J979" s="374"/>
      <c r="K979" s="374"/>
      <c r="L979" s="374"/>
      <c r="M979" s="374"/>
      <c r="N979" s="374"/>
      <c r="O979" s="374"/>
      <c r="P979" s="374"/>
      <c r="Q979" s="374"/>
      <c r="R979" s="374"/>
      <c r="S979" s="374"/>
      <c r="T979" s="374"/>
    </row>
    <row r="980" spans="1:20" ht="13">
      <c r="A980" s="374"/>
      <c r="B980" s="374"/>
      <c r="C980" s="374"/>
      <c r="D980" s="374"/>
      <c r="E980" s="374"/>
      <c r="F980" s="374"/>
      <c r="G980" s="374"/>
      <c r="H980" s="374"/>
      <c r="I980" s="374"/>
      <c r="J980" s="374"/>
      <c r="K980" s="374"/>
      <c r="L980" s="374"/>
      <c r="M980" s="374"/>
      <c r="N980" s="374"/>
      <c r="O980" s="374"/>
      <c r="P980" s="374"/>
      <c r="Q980" s="374"/>
      <c r="R980" s="374"/>
      <c r="S980" s="374"/>
      <c r="T980" s="374"/>
    </row>
    <row r="981" spans="1:20" ht="13">
      <c r="A981" s="374"/>
      <c r="B981" s="374"/>
      <c r="C981" s="374"/>
      <c r="D981" s="374"/>
      <c r="E981" s="374"/>
      <c r="F981" s="374"/>
      <c r="G981" s="374"/>
      <c r="H981" s="374"/>
      <c r="I981" s="374"/>
      <c r="J981" s="374"/>
      <c r="K981" s="374"/>
      <c r="L981" s="374"/>
      <c r="M981" s="374"/>
      <c r="N981" s="374"/>
      <c r="O981" s="374"/>
      <c r="P981" s="374"/>
      <c r="Q981" s="374"/>
      <c r="R981" s="374"/>
      <c r="S981" s="374"/>
      <c r="T981" s="374"/>
    </row>
    <row r="982" spans="1:20" ht="13">
      <c r="A982" s="374"/>
      <c r="B982" s="374"/>
      <c r="C982" s="374"/>
      <c r="D982" s="374"/>
      <c r="E982" s="374"/>
      <c r="F982" s="374"/>
      <c r="G982" s="374"/>
      <c r="H982" s="374"/>
      <c r="I982" s="374"/>
      <c r="J982" s="374"/>
      <c r="K982" s="374"/>
      <c r="L982" s="374"/>
      <c r="M982" s="374"/>
      <c r="N982" s="374"/>
      <c r="O982" s="374"/>
      <c r="P982" s="374"/>
      <c r="Q982" s="374"/>
      <c r="R982" s="374"/>
      <c r="S982" s="374"/>
      <c r="T982" s="374"/>
    </row>
    <row r="983" spans="1:20" ht="13">
      <c r="A983" s="374"/>
      <c r="B983" s="374"/>
      <c r="C983" s="374"/>
      <c r="D983" s="374"/>
      <c r="E983" s="374"/>
      <c r="F983" s="374"/>
      <c r="G983" s="374"/>
      <c r="H983" s="374"/>
      <c r="I983" s="374"/>
      <c r="J983" s="374"/>
      <c r="K983" s="374"/>
      <c r="L983" s="374"/>
      <c r="M983" s="374"/>
      <c r="N983" s="374"/>
      <c r="O983" s="374"/>
      <c r="P983" s="374"/>
      <c r="Q983" s="374"/>
      <c r="R983" s="374"/>
      <c r="S983" s="374"/>
      <c r="T983" s="374"/>
    </row>
    <row r="984" spans="1:20" ht="13">
      <c r="A984" s="374"/>
      <c r="B984" s="374"/>
      <c r="C984" s="374"/>
      <c r="D984" s="374"/>
      <c r="E984" s="374"/>
      <c r="F984" s="374"/>
      <c r="G984" s="374"/>
      <c r="H984" s="374"/>
      <c r="I984" s="374"/>
      <c r="J984" s="374"/>
      <c r="K984" s="374"/>
      <c r="L984" s="374"/>
      <c r="M984" s="374"/>
      <c r="N984" s="374"/>
      <c r="O984" s="374"/>
      <c r="P984" s="374"/>
      <c r="Q984" s="374"/>
      <c r="R984" s="374"/>
      <c r="S984" s="374"/>
      <c r="T984" s="374"/>
    </row>
    <row r="985" spans="1:20" ht="13">
      <c r="A985" s="374"/>
      <c r="B985" s="374"/>
      <c r="C985" s="374"/>
      <c r="D985" s="374"/>
      <c r="E985" s="374"/>
      <c r="F985" s="374"/>
      <c r="G985" s="374"/>
      <c r="H985" s="374"/>
      <c r="I985" s="374"/>
      <c r="J985" s="374"/>
      <c r="K985" s="374"/>
      <c r="L985" s="374"/>
      <c r="M985" s="374"/>
      <c r="N985" s="374"/>
      <c r="O985" s="374"/>
      <c r="P985" s="374"/>
      <c r="Q985" s="374"/>
      <c r="R985" s="374"/>
      <c r="S985" s="374"/>
      <c r="T985" s="374"/>
    </row>
    <row r="986" spans="1:20" ht="13">
      <c r="A986" s="374"/>
      <c r="B986" s="374"/>
      <c r="C986" s="374"/>
      <c r="D986" s="374"/>
      <c r="E986" s="374"/>
      <c r="F986" s="374"/>
      <c r="G986" s="374"/>
      <c r="H986" s="374"/>
      <c r="I986" s="374"/>
      <c r="J986" s="374"/>
      <c r="K986" s="374"/>
      <c r="L986" s="374"/>
      <c r="M986" s="374"/>
      <c r="N986" s="374"/>
      <c r="O986" s="374"/>
      <c r="P986" s="374"/>
      <c r="Q986" s="374"/>
      <c r="R986" s="374"/>
      <c r="S986" s="374"/>
      <c r="T986" s="374"/>
    </row>
    <row r="987" spans="1:20" ht="13">
      <c r="A987" s="374"/>
      <c r="B987" s="374"/>
      <c r="C987" s="374"/>
      <c r="D987" s="374"/>
      <c r="E987" s="374"/>
      <c r="F987" s="374"/>
      <c r="G987" s="374"/>
      <c r="H987" s="374"/>
      <c r="I987" s="374"/>
      <c r="J987" s="374"/>
      <c r="K987" s="374"/>
      <c r="L987" s="374"/>
      <c r="M987" s="374"/>
      <c r="N987" s="374"/>
      <c r="O987" s="374"/>
      <c r="P987" s="374"/>
      <c r="Q987" s="374"/>
      <c r="R987" s="374"/>
      <c r="S987" s="374"/>
      <c r="T987" s="374"/>
    </row>
    <row r="988" spans="1:20" ht="13">
      <c r="A988" s="374"/>
      <c r="B988" s="374"/>
      <c r="C988" s="374"/>
      <c r="D988" s="374"/>
      <c r="E988" s="374"/>
      <c r="F988" s="374"/>
      <c r="G988" s="374"/>
      <c r="H988" s="374"/>
      <c r="I988" s="374"/>
      <c r="J988" s="374"/>
      <c r="K988" s="374"/>
      <c r="L988" s="374"/>
      <c r="M988" s="374"/>
      <c r="N988" s="374"/>
      <c r="O988" s="374"/>
      <c r="P988" s="374"/>
      <c r="Q988" s="374"/>
      <c r="R988" s="374"/>
      <c r="S988" s="374"/>
      <c r="T988" s="374"/>
    </row>
    <row r="989" spans="1:20" ht="13">
      <c r="A989" s="374"/>
      <c r="B989" s="374"/>
      <c r="C989" s="374"/>
      <c r="D989" s="374"/>
      <c r="E989" s="374"/>
      <c r="F989" s="374"/>
      <c r="G989" s="374"/>
      <c r="H989" s="374"/>
      <c r="I989" s="374"/>
      <c r="J989" s="374"/>
      <c r="K989" s="374"/>
      <c r="L989" s="374"/>
      <c r="M989" s="374"/>
      <c r="N989" s="374"/>
      <c r="O989" s="374"/>
      <c r="P989" s="374"/>
      <c r="Q989" s="374"/>
      <c r="R989" s="374"/>
      <c r="S989" s="374"/>
      <c r="T989" s="374"/>
    </row>
    <row r="990" spans="1:20" ht="13">
      <c r="A990" s="374"/>
      <c r="B990" s="374"/>
      <c r="C990" s="374"/>
      <c r="D990" s="374"/>
      <c r="E990" s="374"/>
      <c r="F990" s="374"/>
      <c r="G990" s="374"/>
      <c r="H990" s="374"/>
      <c r="I990" s="374"/>
      <c r="J990" s="374"/>
      <c r="K990" s="374"/>
      <c r="L990" s="374"/>
      <c r="M990" s="374"/>
      <c r="N990" s="374"/>
      <c r="O990" s="374"/>
      <c r="P990" s="374"/>
      <c r="Q990" s="374"/>
      <c r="R990" s="374"/>
      <c r="S990" s="374"/>
      <c r="T990" s="374"/>
    </row>
    <row r="991" spans="1:20" ht="13">
      <c r="A991" s="374"/>
      <c r="B991" s="374"/>
      <c r="C991" s="374"/>
      <c r="D991" s="374"/>
      <c r="E991" s="374"/>
      <c r="F991" s="374"/>
      <c r="G991" s="374"/>
      <c r="H991" s="374"/>
      <c r="I991" s="374"/>
      <c r="J991" s="374"/>
      <c r="K991" s="374"/>
      <c r="L991" s="374"/>
      <c r="M991" s="374"/>
      <c r="N991" s="374"/>
      <c r="O991" s="374"/>
      <c r="P991" s="374"/>
      <c r="Q991" s="374"/>
      <c r="R991" s="374"/>
      <c r="S991" s="374"/>
      <c r="T991" s="374"/>
    </row>
    <row r="992" spans="1:20" ht="13">
      <c r="A992" s="374"/>
      <c r="B992" s="374"/>
      <c r="C992" s="374"/>
      <c r="D992" s="374"/>
      <c r="E992" s="374"/>
      <c r="F992" s="374"/>
      <c r="G992" s="374"/>
      <c r="H992" s="374"/>
      <c r="I992" s="374"/>
      <c r="J992" s="374"/>
      <c r="K992" s="374"/>
      <c r="L992" s="374"/>
      <c r="M992" s="374"/>
      <c r="N992" s="374"/>
      <c r="O992" s="374"/>
      <c r="P992" s="374"/>
      <c r="Q992" s="374"/>
      <c r="R992" s="374"/>
      <c r="S992" s="374"/>
      <c r="T992" s="374"/>
    </row>
    <row r="993" spans="1:20" ht="13">
      <c r="A993" s="374"/>
      <c r="B993" s="374"/>
      <c r="C993" s="374"/>
      <c r="D993" s="374"/>
      <c r="E993" s="374"/>
      <c r="F993" s="374"/>
      <c r="G993" s="374"/>
      <c r="H993" s="374"/>
      <c r="I993" s="374"/>
      <c r="J993" s="374"/>
      <c r="K993" s="374"/>
      <c r="L993" s="374"/>
      <c r="M993" s="374"/>
      <c r="N993" s="374"/>
      <c r="O993" s="374"/>
      <c r="P993" s="374"/>
      <c r="Q993" s="374"/>
      <c r="R993" s="374"/>
      <c r="S993" s="374"/>
      <c r="T993" s="374"/>
    </row>
    <row r="994" spans="1:20" ht="13">
      <c r="A994" s="374"/>
      <c r="B994" s="374"/>
      <c r="C994" s="374"/>
      <c r="D994" s="374"/>
      <c r="E994" s="374"/>
      <c r="F994" s="374"/>
      <c r="G994" s="374"/>
      <c r="H994" s="374"/>
      <c r="I994" s="374"/>
      <c r="J994" s="374"/>
      <c r="K994" s="374"/>
      <c r="L994" s="374"/>
      <c r="M994" s="374"/>
      <c r="N994" s="374"/>
      <c r="O994" s="374"/>
      <c r="P994" s="374"/>
      <c r="Q994" s="374"/>
      <c r="R994" s="374"/>
      <c r="S994" s="374"/>
      <c r="T994" s="374"/>
    </row>
    <row r="995" spans="1:20" ht="13">
      <c r="A995" s="374"/>
      <c r="B995" s="374"/>
      <c r="C995" s="374"/>
      <c r="D995" s="374"/>
      <c r="E995" s="374"/>
      <c r="F995" s="374"/>
      <c r="G995" s="374"/>
      <c r="H995" s="374"/>
      <c r="I995" s="374"/>
      <c r="J995" s="374"/>
      <c r="K995" s="374"/>
      <c r="L995" s="374"/>
      <c r="M995" s="374"/>
      <c r="N995" s="374"/>
      <c r="O995" s="374"/>
      <c r="P995" s="374"/>
      <c r="Q995" s="374"/>
      <c r="R995" s="374"/>
      <c r="S995" s="374"/>
      <c r="T995" s="374"/>
    </row>
    <row r="996" spans="1:20" ht="13">
      <c r="A996" s="374"/>
      <c r="B996" s="374"/>
      <c r="C996" s="374"/>
      <c r="D996" s="374"/>
      <c r="E996" s="374"/>
      <c r="F996" s="374"/>
      <c r="G996" s="374"/>
      <c r="H996" s="374"/>
      <c r="I996" s="374"/>
      <c r="J996" s="374"/>
      <c r="K996" s="374"/>
      <c r="L996" s="374"/>
      <c r="M996" s="374"/>
      <c r="N996" s="374"/>
      <c r="O996" s="374"/>
      <c r="P996" s="374"/>
      <c r="Q996" s="374"/>
      <c r="R996" s="374"/>
      <c r="S996" s="374"/>
      <c r="T996" s="374"/>
    </row>
    <row r="997" spans="1:20" ht="13">
      <c r="A997" s="374"/>
      <c r="B997" s="374"/>
      <c r="C997" s="374"/>
      <c r="D997" s="374"/>
      <c r="E997" s="374"/>
      <c r="F997" s="374"/>
      <c r="G997" s="374"/>
      <c r="H997" s="374"/>
      <c r="I997" s="374"/>
      <c r="J997" s="374"/>
      <c r="K997" s="374"/>
      <c r="L997" s="374"/>
      <c r="M997" s="374"/>
      <c r="N997" s="374"/>
      <c r="O997" s="374"/>
      <c r="P997" s="374"/>
      <c r="Q997" s="374"/>
      <c r="R997" s="374"/>
      <c r="S997" s="374"/>
      <c r="T997" s="374"/>
    </row>
    <row r="998" spans="1:20" ht="13">
      <c r="A998" s="374"/>
      <c r="B998" s="374"/>
      <c r="C998" s="374"/>
      <c r="D998" s="374"/>
      <c r="E998" s="374"/>
      <c r="F998" s="374"/>
      <c r="G998" s="374"/>
      <c r="H998" s="374"/>
      <c r="I998" s="374"/>
      <c r="J998" s="374"/>
      <c r="K998" s="374"/>
      <c r="L998" s="374"/>
      <c r="M998" s="374"/>
      <c r="N998" s="374"/>
      <c r="O998" s="374"/>
      <c r="P998" s="374"/>
      <c r="Q998" s="374"/>
      <c r="R998" s="374"/>
      <c r="S998" s="374"/>
      <c r="T998" s="374"/>
    </row>
    <row r="999" spans="1:20" ht="13">
      <c r="A999" s="374"/>
      <c r="B999" s="374"/>
      <c r="C999" s="374"/>
      <c r="D999" s="374"/>
      <c r="E999" s="374"/>
      <c r="F999" s="374"/>
      <c r="G999" s="374"/>
      <c r="H999" s="374"/>
      <c r="I999" s="374"/>
      <c r="J999" s="374"/>
      <c r="K999" s="374"/>
      <c r="L999" s="374"/>
      <c r="M999" s="374"/>
      <c r="N999" s="374"/>
      <c r="O999" s="374"/>
      <c r="P999" s="374"/>
      <c r="Q999" s="374"/>
      <c r="R999" s="374"/>
      <c r="S999" s="374"/>
      <c r="T999" s="374"/>
    </row>
    <row r="1000" spans="1:20" ht="13">
      <c r="A1000" s="374"/>
      <c r="B1000" s="374"/>
      <c r="C1000" s="374"/>
      <c r="D1000" s="374"/>
      <c r="E1000" s="374"/>
      <c r="F1000" s="374"/>
      <c r="G1000" s="374"/>
      <c r="H1000" s="374"/>
      <c r="I1000" s="374"/>
      <c r="J1000" s="374"/>
      <c r="K1000" s="374"/>
      <c r="L1000" s="374"/>
      <c r="M1000" s="374"/>
      <c r="N1000" s="374"/>
      <c r="O1000" s="374"/>
      <c r="P1000" s="374"/>
      <c r="Q1000" s="374"/>
      <c r="R1000" s="374"/>
      <c r="S1000" s="374"/>
      <c r="T1000" s="374"/>
    </row>
    <row r="1001" spans="1:20" ht="13">
      <c r="A1001" s="374"/>
      <c r="B1001" s="374"/>
      <c r="C1001" s="374"/>
      <c r="D1001" s="374"/>
      <c r="E1001" s="374"/>
      <c r="F1001" s="374"/>
      <c r="G1001" s="374"/>
      <c r="H1001" s="374"/>
      <c r="I1001" s="374"/>
      <c r="J1001" s="374"/>
      <c r="K1001" s="374"/>
      <c r="L1001" s="374"/>
      <c r="M1001" s="374"/>
      <c r="N1001" s="374"/>
      <c r="O1001" s="374"/>
      <c r="P1001" s="374"/>
      <c r="Q1001" s="374"/>
      <c r="R1001" s="374"/>
      <c r="S1001" s="374"/>
      <c r="T1001" s="374"/>
    </row>
    <row r="1002" spans="1:20" ht="13">
      <c r="A1002" s="374"/>
      <c r="B1002" s="374"/>
      <c r="C1002" s="374"/>
      <c r="D1002" s="374"/>
      <c r="E1002" s="374"/>
      <c r="F1002" s="374"/>
      <c r="G1002" s="374"/>
      <c r="H1002" s="374"/>
      <c r="I1002" s="374"/>
      <c r="J1002" s="374"/>
      <c r="K1002" s="374"/>
      <c r="L1002" s="374"/>
      <c r="M1002" s="374"/>
      <c r="N1002" s="374"/>
      <c r="O1002" s="374"/>
      <c r="P1002" s="374"/>
      <c r="Q1002" s="374"/>
      <c r="R1002" s="374"/>
      <c r="S1002" s="374"/>
      <c r="T1002" s="374"/>
    </row>
    <row r="1003" spans="1:20" ht="13">
      <c r="A1003" s="374"/>
      <c r="B1003" s="374"/>
      <c r="C1003" s="374"/>
      <c r="D1003" s="374"/>
      <c r="E1003" s="374"/>
      <c r="F1003" s="374"/>
      <c r="G1003" s="374"/>
      <c r="H1003" s="374"/>
      <c r="I1003" s="374"/>
      <c r="J1003" s="374"/>
      <c r="K1003" s="374"/>
      <c r="L1003" s="374"/>
      <c r="M1003" s="374"/>
      <c r="N1003" s="374"/>
      <c r="O1003" s="374"/>
      <c r="P1003" s="374"/>
      <c r="Q1003" s="374"/>
      <c r="R1003" s="374"/>
      <c r="S1003" s="374"/>
      <c r="T1003" s="374"/>
    </row>
    <row r="1004" spans="1:20" ht="13">
      <c r="A1004" s="374"/>
      <c r="B1004" s="374"/>
      <c r="C1004" s="374"/>
      <c r="D1004" s="374"/>
      <c r="E1004" s="374"/>
      <c r="F1004" s="374"/>
      <c r="G1004" s="374"/>
      <c r="H1004" s="374"/>
      <c r="I1004" s="374"/>
      <c r="J1004" s="374"/>
      <c r="K1004" s="374"/>
      <c r="L1004" s="374"/>
      <c r="M1004" s="374"/>
      <c r="N1004" s="374"/>
      <c r="O1004" s="374"/>
      <c r="P1004" s="374"/>
      <c r="Q1004" s="374"/>
      <c r="R1004" s="374"/>
      <c r="S1004" s="374"/>
      <c r="T1004" s="374"/>
    </row>
    <row r="1005" spans="1:20" ht="13">
      <c r="A1005" s="374"/>
      <c r="B1005" s="374"/>
      <c r="C1005" s="374"/>
      <c r="D1005" s="374"/>
      <c r="E1005" s="374"/>
      <c r="F1005" s="374"/>
      <c r="G1005" s="374"/>
      <c r="H1005" s="374"/>
      <c r="I1005" s="374"/>
      <c r="J1005" s="374"/>
      <c r="K1005" s="374"/>
      <c r="L1005" s="374"/>
      <c r="M1005" s="374"/>
      <c r="N1005" s="374"/>
      <c r="O1005" s="374"/>
      <c r="P1005" s="374"/>
      <c r="Q1005" s="374"/>
      <c r="R1005" s="374"/>
      <c r="S1005" s="374"/>
      <c r="T1005" s="374"/>
    </row>
    <row r="1006" spans="1:20" ht="13">
      <c r="A1006" s="374"/>
      <c r="B1006" s="374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4"/>
      <c r="Q1006" s="374"/>
      <c r="R1006" s="374"/>
      <c r="S1006" s="374"/>
      <c r="T1006" s="374"/>
    </row>
    <row r="1007" spans="1:20" ht="13">
      <c r="A1007" s="374"/>
      <c r="B1007" s="374"/>
      <c r="C1007" s="374"/>
      <c r="D1007" s="374"/>
      <c r="E1007" s="374"/>
      <c r="F1007" s="374"/>
      <c r="G1007" s="374"/>
      <c r="H1007" s="374"/>
      <c r="I1007" s="374"/>
      <c r="J1007" s="374"/>
      <c r="K1007" s="374"/>
      <c r="L1007" s="374"/>
      <c r="M1007" s="374"/>
      <c r="N1007" s="374"/>
      <c r="O1007" s="374"/>
      <c r="P1007" s="374"/>
      <c r="Q1007" s="374"/>
      <c r="R1007" s="374"/>
      <c r="S1007" s="374"/>
      <c r="T1007" s="374"/>
    </row>
    <row r="1008" spans="1:20" ht="13">
      <c r="A1008" s="374"/>
      <c r="B1008" s="374"/>
      <c r="C1008" s="374"/>
      <c r="D1008" s="374"/>
      <c r="E1008" s="374"/>
      <c r="F1008" s="374"/>
      <c r="G1008" s="374"/>
      <c r="H1008" s="374"/>
      <c r="I1008" s="374"/>
      <c r="J1008" s="374"/>
      <c r="K1008" s="374"/>
      <c r="L1008" s="374"/>
      <c r="M1008" s="374"/>
      <c r="N1008" s="374"/>
      <c r="O1008" s="374"/>
      <c r="P1008" s="374"/>
      <c r="Q1008" s="374"/>
      <c r="R1008" s="374"/>
      <c r="S1008" s="374"/>
      <c r="T1008" s="374"/>
    </row>
    <row r="1009" spans="1:20" ht="13">
      <c r="A1009" s="374"/>
      <c r="B1009" s="374"/>
      <c r="C1009" s="374"/>
      <c r="D1009" s="374"/>
      <c r="E1009" s="374"/>
      <c r="F1009" s="374"/>
      <c r="G1009" s="374"/>
      <c r="H1009" s="374"/>
      <c r="I1009" s="374"/>
      <c r="J1009" s="374"/>
      <c r="K1009" s="374"/>
      <c r="L1009" s="374"/>
      <c r="M1009" s="374"/>
      <c r="N1009" s="374"/>
      <c r="O1009" s="374"/>
      <c r="P1009" s="374"/>
      <c r="Q1009" s="374"/>
      <c r="R1009" s="374"/>
      <c r="S1009" s="374"/>
      <c r="T1009" s="374"/>
    </row>
    <row r="1010" spans="1:20" ht="13">
      <c r="A1010" s="374"/>
      <c r="B1010" s="374"/>
      <c r="C1010" s="374"/>
      <c r="D1010" s="374"/>
      <c r="E1010" s="374"/>
      <c r="F1010" s="374"/>
      <c r="G1010" s="374"/>
      <c r="H1010" s="374"/>
      <c r="I1010" s="374"/>
      <c r="J1010" s="374"/>
      <c r="K1010" s="374"/>
      <c r="L1010" s="374"/>
      <c r="M1010" s="374"/>
      <c r="N1010" s="374"/>
      <c r="O1010" s="374"/>
      <c r="P1010" s="374"/>
      <c r="Q1010" s="374"/>
      <c r="R1010" s="374"/>
      <c r="S1010" s="374"/>
      <c r="T1010" s="374"/>
    </row>
    <row r="1011" spans="1:20" ht="13">
      <c r="A1011" s="374"/>
      <c r="B1011" s="374"/>
      <c r="C1011" s="374"/>
      <c r="D1011" s="374"/>
      <c r="E1011" s="374"/>
      <c r="F1011" s="374"/>
      <c r="G1011" s="374"/>
      <c r="H1011" s="374"/>
      <c r="I1011" s="374"/>
      <c r="J1011" s="374"/>
      <c r="K1011" s="374"/>
      <c r="L1011" s="374"/>
      <c r="M1011" s="374"/>
      <c r="N1011" s="374"/>
      <c r="O1011" s="374"/>
      <c r="P1011" s="374"/>
      <c r="Q1011" s="374"/>
      <c r="R1011" s="374"/>
      <c r="S1011" s="374"/>
      <c r="T1011" s="374"/>
    </row>
    <row r="1012" spans="1:20" ht="13">
      <c r="A1012" s="374"/>
      <c r="B1012" s="374"/>
      <c r="C1012" s="374"/>
      <c r="D1012" s="374"/>
      <c r="E1012" s="374"/>
      <c r="F1012" s="374"/>
      <c r="G1012" s="374"/>
      <c r="H1012" s="374"/>
      <c r="I1012" s="374"/>
      <c r="J1012" s="374"/>
      <c r="K1012" s="374"/>
      <c r="L1012" s="374"/>
      <c r="M1012" s="374"/>
      <c r="N1012" s="374"/>
      <c r="O1012" s="374"/>
      <c r="P1012" s="374"/>
      <c r="Q1012" s="374"/>
      <c r="R1012" s="374"/>
      <c r="S1012" s="374"/>
      <c r="T1012" s="374"/>
    </row>
    <row r="1013" spans="1:20" ht="13">
      <c r="A1013" s="374"/>
      <c r="B1013" s="374"/>
      <c r="C1013" s="374"/>
      <c r="D1013" s="374"/>
      <c r="E1013" s="374"/>
      <c r="F1013" s="374"/>
      <c r="G1013" s="374"/>
      <c r="H1013" s="374"/>
      <c r="I1013" s="374"/>
      <c r="J1013" s="374"/>
      <c r="K1013" s="374"/>
      <c r="L1013" s="374"/>
      <c r="M1013" s="374"/>
      <c r="N1013" s="374"/>
      <c r="O1013" s="374"/>
      <c r="P1013" s="374"/>
      <c r="Q1013" s="374"/>
      <c r="R1013" s="374"/>
      <c r="S1013" s="374"/>
      <c r="T1013" s="374"/>
    </row>
    <row r="1014" spans="1:20" ht="13">
      <c r="A1014" s="374"/>
      <c r="B1014" s="374"/>
      <c r="C1014" s="374"/>
      <c r="D1014" s="374"/>
      <c r="E1014" s="374"/>
      <c r="F1014" s="374"/>
      <c r="G1014" s="374"/>
      <c r="H1014" s="374"/>
      <c r="I1014" s="374"/>
      <c r="J1014" s="374"/>
      <c r="K1014" s="374"/>
      <c r="L1014" s="374"/>
      <c r="M1014" s="374"/>
      <c r="N1014" s="374"/>
      <c r="O1014" s="374"/>
      <c r="P1014" s="374"/>
      <c r="Q1014" s="374"/>
      <c r="R1014" s="374"/>
      <c r="S1014" s="374"/>
      <c r="T1014" s="374"/>
    </row>
    <row r="1015" spans="1:20" ht="13">
      <c r="A1015" s="374"/>
      <c r="B1015" s="374"/>
      <c r="C1015" s="374"/>
      <c r="D1015" s="374"/>
      <c r="E1015" s="374"/>
      <c r="F1015" s="374"/>
      <c r="G1015" s="374"/>
      <c r="H1015" s="374"/>
      <c r="I1015" s="374"/>
      <c r="J1015" s="374"/>
      <c r="K1015" s="374"/>
      <c r="L1015" s="374"/>
      <c r="M1015" s="374"/>
      <c r="N1015" s="374"/>
      <c r="O1015" s="374"/>
      <c r="P1015" s="374"/>
      <c r="Q1015" s="374"/>
      <c r="R1015" s="374"/>
      <c r="S1015" s="374"/>
      <c r="T1015" s="374"/>
    </row>
    <row r="1016" spans="1:20" ht="13">
      <c r="A1016" s="374"/>
      <c r="B1016" s="374"/>
      <c r="C1016" s="374"/>
      <c r="D1016" s="374"/>
      <c r="E1016" s="374"/>
      <c r="F1016" s="374"/>
      <c r="G1016" s="374"/>
      <c r="H1016" s="374"/>
      <c r="I1016" s="374"/>
      <c r="J1016" s="374"/>
      <c r="K1016" s="374"/>
      <c r="L1016" s="374"/>
      <c r="M1016" s="374"/>
      <c r="N1016" s="374"/>
      <c r="O1016" s="374"/>
      <c r="P1016" s="374"/>
      <c r="Q1016" s="374"/>
      <c r="R1016" s="374"/>
      <c r="S1016" s="374"/>
      <c r="T1016" s="374"/>
    </row>
    <row r="1017" spans="1:20" ht="13">
      <c r="A1017" s="374"/>
      <c r="B1017" s="374"/>
      <c r="C1017" s="374"/>
      <c r="D1017" s="374"/>
      <c r="E1017" s="374"/>
      <c r="F1017" s="374"/>
      <c r="G1017" s="374"/>
      <c r="H1017" s="374"/>
      <c r="I1017" s="374"/>
      <c r="J1017" s="374"/>
      <c r="K1017" s="374"/>
      <c r="L1017" s="374"/>
      <c r="M1017" s="374"/>
      <c r="N1017" s="374"/>
      <c r="O1017" s="374"/>
      <c r="P1017" s="374"/>
      <c r="Q1017" s="374"/>
      <c r="R1017" s="374"/>
      <c r="S1017" s="374"/>
      <c r="T1017" s="374"/>
    </row>
    <row r="1018" spans="1:20" ht="13">
      <c r="A1018" s="374"/>
      <c r="B1018" s="374"/>
      <c r="C1018" s="374"/>
      <c r="D1018" s="374"/>
      <c r="E1018" s="374"/>
      <c r="F1018" s="374"/>
      <c r="G1018" s="374"/>
      <c r="H1018" s="374"/>
      <c r="I1018" s="374"/>
      <c r="J1018" s="374"/>
      <c r="K1018" s="374"/>
      <c r="L1018" s="374"/>
      <c r="M1018" s="374"/>
      <c r="N1018" s="374"/>
      <c r="O1018" s="374"/>
      <c r="P1018" s="374"/>
      <c r="Q1018" s="374"/>
      <c r="R1018" s="374"/>
      <c r="S1018" s="374"/>
      <c r="T1018" s="374"/>
    </row>
    <row r="1019" spans="1:20" ht="13">
      <c r="A1019" s="374"/>
      <c r="B1019" s="374"/>
      <c r="C1019" s="374"/>
      <c r="D1019" s="374"/>
      <c r="E1019" s="374"/>
      <c r="F1019" s="374"/>
      <c r="G1019" s="374"/>
      <c r="H1019" s="374"/>
      <c r="I1019" s="374"/>
      <c r="J1019" s="374"/>
      <c r="K1019" s="374"/>
      <c r="L1019" s="374"/>
      <c r="M1019" s="374"/>
      <c r="N1019" s="374"/>
      <c r="O1019" s="374"/>
      <c r="P1019" s="374"/>
      <c r="Q1019" s="374"/>
      <c r="R1019" s="374"/>
      <c r="S1019" s="374"/>
      <c r="T1019" s="374"/>
    </row>
    <row r="1020" spans="1:20" ht="13">
      <c r="A1020" s="374"/>
      <c r="B1020" s="374"/>
      <c r="C1020" s="374"/>
      <c r="D1020" s="374"/>
      <c r="E1020" s="374"/>
      <c r="F1020" s="374"/>
      <c r="G1020" s="374"/>
      <c r="H1020" s="374"/>
      <c r="I1020" s="374"/>
      <c r="J1020" s="374"/>
      <c r="K1020" s="374"/>
      <c r="L1020" s="374"/>
      <c r="M1020" s="374"/>
      <c r="N1020" s="374"/>
      <c r="O1020" s="374"/>
      <c r="P1020" s="374"/>
      <c r="Q1020" s="374"/>
      <c r="R1020" s="374"/>
      <c r="S1020" s="374"/>
      <c r="T1020" s="374"/>
    </row>
  </sheetData>
  <mergeCells count="38">
    <mergeCell ref="D25:G25"/>
    <mergeCell ref="K25:O25"/>
    <mergeCell ref="B19:P19"/>
    <mergeCell ref="B20:P20"/>
    <mergeCell ref="B21:P21"/>
    <mergeCell ref="B23:H23"/>
    <mergeCell ref="J23:P23"/>
    <mergeCell ref="D26:G26"/>
    <mergeCell ref="K26:O26"/>
    <mergeCell ref="D27:G27"/>
    <mergeCell ref="K27:O27"/>
    <mergeCell ref="D28:G28"/>
    <mergeCell ref="K28:O28"/>
    <mergeCell ref="D29:G29"/>
    <mergeCell ref="D30:G30"/>
    <mergeCell ref="D31:G31"/>
    <mergeCell ref="K31:M31"/>
    <mergeCell ref="D32:G32"/>
    <mergeCell ref="K32:O32"/>
    <mergeCell ref="D38:G38"/>
    <mergeCell ref="K38:O38"/>
    <mergeCell ref="D39:G39"/>
    <mergeCell ref="K39:O39"/>
    <mergeCell ref="K33:O33"/>
    <mergeCell ref="D34:G34"/>
    <mergeCell ref="K34:O34"/>
    <mergeCell ref="B36:H36"/>
    <mergeCell ref="J36:P36"/>
    <mergeCell ref="D44:G44"/>
    <mergeCell ref="K44:M44"/>
    <mergeCell ref="D45:G45"/>
    <mergeCell ref="K45:O45"/>
    <mergeCell ref="D40:G40"/>
    <mergeCell ref="K40:O40"/>
    <mergeCell ref="D41:G41"/>
    <mergeCell ref="K41:O41"/>
    <mergeCell ref="D42:G42"/>
    <mergeCell ref="D43:G43"/>
  </mergeCells>
  <conditionalFormatting sqref="B10">
    <cfRule type="notContainsBlanks" dxfId="39" priority="1">
      <formula>LEN(TRIM(B10))&gt;0</formula>
    </cfRule>
  </conditionalFormatting>
  <hyperlinks>
    <hyperlink ref="D25:G25" location="'Profit or loss (Resultado) - qu'!A1" display="'Profit or loss (Resultado) - qu'!A1" xr:uid="{CF771BF5-C0C2-5840-8366-096EFA1E3127}"/>
    <hyperlink ref="D26:G26" location="'Profit or loss (Resultado)-accu'!A1" display="'Profit or loss (Resultado)-accu'!A1" xr:uid="{E9224B57-9871-B645-9A69-652B5034D031}"/>
    <hyperlink ref="D27:G27" location="'Financial Position (Balanços Pa'!A1" display="'Financial Position (Balanços Pa'!A1" xr:uid="{3DB31FC9-5E31-924B-9712-FD955D8EA9EA}"/>
    <hyperlink ref="D28:G28" location="'Cash Flow (fluxo de caixa)'!A1" display="'Cash Flow (fluxo de caixa)'!A1" xr:uid="{A39E5CC0-3EDD-2649-82E0-62C508ADA8E1}"/>
    <hyperlink ref="D29:G29" location="'Revenue breakdown (Abetura das '!A1" display="'Revenue breakdown (Abetura das '!A1" xr:uid="{13A2E221-37D2-E14D-A2B4-1CE16A218DD9}"/>
    <hyperlink ref="D30:G30" location="'Expenses breakdown (Abetura das'!A1" display="'Expenses breakdown (Abetura das'!A1" xr:uid="{0BA34FA9-E430-6A4F-B590-FAE35C50383D}"/>
    <hyperlink ref="D31:G31" location="'Credit operations (Operações de'!A1" display="'Credit operations (Operações de'!A1" xr:uid="{D32C4162-981C-3948-83C6-A253815CF5D1}"/>
    <hyperlink ref="D32:G32" location="'Write-offs and Rec (Baixas e Re'!A1" display="'Write-offs and Rec (Baixas e Re'!A1" xr:uid="{D0A1B1B2-68C7-4B43-B141-AE75614023BF}"/>
    <hyperlink ref="K25:O25" location="'NPLs (Inadimplência)'!A1" display="'NPLs (Inadimplência)'!A1" xr:uid="{9A353EA8-38E5-714B-B9A3-8DF91371630E}"/>
    <hyperlink ref="K26:O26" location="'Operating figures (Informações '!A1" display="'Operating figures (Informações '!A1" xr:uid="{9A5F72AC-A134-DA4D-A9CC-EA01DB4344B4}"/>
    <hyperlink ref="K27:O27" location="'Managerial indicators (Indicado'!A1" display="'Managerial indicators (Indicado'!A1" xr:uid="{4F5B2A5A-78C8-B041-93BA-A252D5AA3A03}"/>
    <hyperlink ref="K28:O28" location="'Financing (Empréstimos)'!A1" display="Financing" xr:uid="{EC2CF258-0EE8-A247-9738-FA7A39192E46}"/>
    <hyperlink ref="D38:G38" location="'Profit or loss (Resultado) - qu'!A1" display="'Profit or loss (Resultado) - qu'!A1" xr:uid="{0AD622E2-E330-0A4D-A9B1-5E9DBEA7706E}"/>
    <hyperlink ref="D39:G39" location="'Profit or loss (Resultado)-accu'!A1" display="'Profit or loss (Resultado)-accu'!A1" xr:uid="{24C55A4D-2F3C-F747-8FF4-FBBDC0CDC22A}"/>
    <hyperlink ref="D40:G40" location="'Financial Position (Balanços Pa'!A1" display="'Financial Position (Balanços Pa'!A1" xr:uid="{3B01C5F4-2495-3A40-A8F6-97F5857B8298}"/>
    <hyperlink ref="D41:G41" location="'Cash Flow (fluxo de caixa)'!A1" display="'Cash Flow (fluxo de caixa)'!A1" xr:uid="{62FFD246-4CA6-334C-9585-D15385F99E91}"/>
    <hyperlink ref="D42:G42" location="'Revenue breakdown (Abetura das '!A1" display="'Revenue breakdown (Abetura das '!A1" xr:uid="{86536809-90CD-6D4C-9BDE-FF9B67C94ED8}"/>
    <hyperlink ref="D43:G43" location="'Expenses breakdown (Abetura das'!A1" display="'Expenses breakdown (Abetura das'!A1" xr:uid="{563E571F-CDA3-B245-A44B-D219D8BEEFBC}"/>
    <hyperlink ref="D44:G44" location="'Credit operations (Operações de'!A1" display="'Credit operations (Operações de'!A1" xr:uid="{0FCDED69-B523-7945-B865-18D204B9C439}"/>
    <hyperlink ref="D45:G45" location="'Write-offs and Rec (Baixas e Re'!A1" display="'Write-offs and Rec (Baixas e Re'!A1" xr:uid="{3CBDD674-595A-544D-BEAA-F4DA0FF2156E}"/>
    <hyperlink ref="K38:O38" location="'NPLs (Inadimplência)'!A1" display="'NPLs (Inadimplência)'!A1" xr:uid="{9753166F-64DD-544D-B806-987C9A35BDFA}"/>
    <hyperlink ref="K39:O39" location="'Operating figures (Informações '!A1" display="'Operating figures (Informações '!A1" xr:uid="{778A0942-3535-B040-AECF-A23EF8C7EBF3}"/>
    <hyperlink ref="K40:O40" location="'Managerial indicators (Indicado'!A1" display="'Managerial indicators (Indicado'!A1" xr:uid="{52958947-1B7B-834E-BA49-34AAD54D6F7A}"/>
    <hyperlink ref="K41:O41" location="'Financing (Empréstimos)'!A1" display="Captações" xr:uid="{3A7D9C81-7C7D-3848-9887-5A6683D6BCC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U912"/>
  <sheetViews>
    <sheetView showGridLines="0" workbookViewId="0">
      <pane ySplit="11" topLeftCell="A12" activePane="bottomLeft" state="frozen"/>
      <selection activeCell="D25" sqref="D25:G25"/>
      <selection pane="bottomLeft" activeCell="E29" sqref="E29"/>
    </sheetView>
  </sheetViews>
  <sheetFormatPr baseColWidth="10" defaultColWidth="12.6640625" defaultRowHeight="15.75" customHeight="1"/>
  <cols>
    <col min="1" max="1" width="2.6640625" customWidth="1"/>
    <col min="2" max="3" width="27.1640625" customWidth="1"/>
    <col min="4" max="4" width="2.6640625" customWidth="1"/>
    <col min="5" max="16" width="10.6640625" customWidth="1"/>
    <col min="17" max="17" width="2.6640625" customWidth="1"/>
  </cols>
  <sheetData>
    <row r="1" spans="1:21" ht="8.25" customHeight="1">
      <c r="A1" s="61"/>
      <c r="B1" s="62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6"/>
      <c r="R1" s="63"/>
      <c r="S1" s="63"/>
      <c r="T1" s="63"/>
      <c r="U1" s="63"/>
    </row>
    <row r="2" spans="1:21" ht="13">
      <c r="A2" s="61"/>
      <c r="B2" s="69" t="s">
        <v>1</v>
      </c>
      <c r="C2" s="70"/>
      <c r="D2" s="70"/>
      <c r="E2" s="71"/>
      <c r="F2" s="71"/>
      <c r="G2" s="71"/>
      <c r="H2" s="127" t="s">
        <v>1</v>
      </c>
      <c r="I2" s="71"/>
      <c r="J2" s="71"/>
      <c r="K2" s="71"/>
      <c r="L2" s="71"/>
      <c r="M2" s="71"/>
      <c r="N2" s="71"/>
      <c r="O2" s="71"/>
      <c r="P2" s="71"/>
      <c r="Q2" s="66"/>
      <c r="R2" s="63"/>
      <c r="S2" s="63"/>
      <c r="T2" s="63"/>
      <c r="U2" s="63"/>
    </row>
    <row r="3" spans="1:21" ht="13">
      <c r="A3" s="61"/>
      <c r="B3" s="69" t="s">
        <v>406</v>
      </c>
      <c r="C3" s="70"/>
      <c r="D3" s="70"/>
      <c r="E3" s="71"/>
      <c r="F3" s="71"/>
      <c r="G3" s="71"/>
      <c r="H3" s="127" t="s">
        <v>407</v>
      </c>
      <c r="I3" s="71"/>
      <c r="J3" s="71"/>
      <c r="K3" s="71"/>
      <c r="L3" s="71"/>
      <c r="M3" s="71"/>
      <c r="N3" s="71"/>
      <c r="O3" s="71"/>
      <c r="P3" s="71"/>
      <c r="Q3" s="66"/>
      <c r="R3" s="63"/>
      <c r="S3" s="63"/>
      <c r="T3" s="63"/>
      <c r="U3" s="63"/>
    </row>
    <row r="4" spans="1:21" ht="13">
      <c r="A4" s="61"/>
      <c r="B4" s="72" t="s">
        <v>455</v>
      </c>
      <c r="C4" s="70"/>
      <c r="D4" s="70"/>
      <c r="E4" s="71"/>
      <c r="F4" s="71"/>
      <c r="G4" s="71"/>
      <c r="H4" s="72" t="s">
        <v>455</v>
      </c>
      <c r="I4" s="71"/>
      <c r="J4" s="71"/>
      <c r="K4" s="71"/>
      <c r="L4" s="71"/>
      <c r="M4" s="71"/>
      <c r="N4" s="71"/>
      <c r="O4" s="71"/>
      <c r="P4" s="71"/>
      <c r="Q4" s="66"/>
      <c r="R4" s="63"/>
      <c r="S4" s="63"/>
      <c r="T4" s="63"/>
      <c r="U4" s="63"/>
    </row>
    <row r="5" spans="1:21" ht="12" customHeight="1">
      <c r="A5" s="61"/>
      <c r="B5" s="73" t="s">
        <v>12</v>
      </c>
      <c r="C5" s="70"/>
      <c r="D5" s="70"/>
      <c r="E5" s="71"/>
      <c r="F5" s="71"/>
      <c r="G5" s="71"/>
      <c r="H5" s="129" t="s">
        <v>13</v>
      </c>
      <c r="I5" s="71"/>
      <c r="J5" s="71"/>
      <c r="K5" s="71"/>
      <c r="L5" s="71"/>
      <c r="M5" s="71"/>
      <c r="N5" s="71"/>
      <c r="O5" s="71"/>
      <c r="P5" s="71"/>
      <c r="Q5" s="66"/>
      <c r="R5" s="63"/>
      <c r="S5" s="63"/>
      <c r="T5" s="63"/>
      <c r="U5" s="63"/>
    </row>
    <row r="6" spans="1:21" ht="8.25" customHeight="1">
      <c r="A6" s="61"/>
      <c r="B6" s="69"/>
      <c r="C6" s="70"/>
      <c r="D6" s="70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4"/>
      <c r="R6" s="63"/>
      <c r="S6" s="63"/>
      <c r="T6" s="63"/>
      <c r="U6" s="63"/>
    </row>
    <row r="7" spans="1:21" ht="8.25" customHeight="1">
      <c r="A7" s="61"/>
      <c r="B7" s="69"/>
      <c r="C7" s="70"/>
      <c r="D7" s="70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4"/>
      <c r="R7" s="63"/>
      <c r="S7" s="63"/>
      <c r="T7" s="63"/>
      <c r="U7" s="63"/>
    </row>
    <row r="8" spans="1:21" ht="8.25" customHeight="1">
      <c r="A8" s="61"/>
      <c r="B8" s="62"/>
      <c r="C8" s="63"/>
      <c r="D8" s="63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77"/>
      <c r="R8" s="77"/>
      <c r="S8" s="77"/>
      <c r="T8" s="77"/>
      <c r="U8" s="63"/>
    </row>
    <row r="9" spans="1:21" ht="13">
      <c r="A9" s="61"/>
      <c r="B9" s="62"/>
      <c r="C9" s="63"/>
      <c r="D9" s="63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74"/>
      <c r="R9" s="63"/>
      <c r="S9" s="63"/>
      <c r="T9" s="63"/>
      <c r="U9" s="63"/>
    </row>
    <row r="10" spans="1:21" ht="13">
      <c r="A10" s="80"/>
      <c r="B10" s="81"/>
      <c r="C10" s="80"/>
      <c r="D10" s="80"/>
      <c r="E10" s="82">
        <v>44926</v>
      </c>
      <c r="F10" s="82">
        <v>44834</v>
      </c>
      <c r="G10" s="82">
        <v>44742</v>
      </c>
      <c r="H10" s="82">
        <v>44651</v>
      </c>
      <c r="I10" s="83">
        <v>44561</v>
      </c>
      <c r="J10" s="82">
        <v>44469</v>
      </c>
      <c r="K10" s="82">
        <v>44377</v>
      </c>
      <c r="L10" s="82">
        <v>44286</v>
      </c>
      <c r="M10" s="84">
        <v>44196</v>
      </c>
      <c r="N10" s="84">
        <v>44104</v>
      </c>
      <c r="O10" s="84">
        <v>44012</v>
      </c>
      <c r="P10" s="84">
        <v>43921</v>
      </c>
      <c r="Q10" s="78"/>
      <c r="R10" s="77"/>
      <c r="S10" s="77"/>
      <c r="T10" s="77"/>
      <c r="U10" s="77"/>
    </row>
    <row r="11" spans="1:21" ht="13">
      <c r="A11" s="80"/>
      <c r="B11" s="175" t="s">
        <v>408</v>
      </c>
      <c r="C11" s="175" t="s">
        <v>409</v>
      </c>
      <c r="D11" s="80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78"/>
      <c r="R11" s="90"/>
      <c r="S11" s="90"/>
      <c r="T11" s="90"/>
      <c r="U11" s="90"/>
    </row>
    <row r="12" spans="1:21" ht="7.5" customHeight="1">
      <c r="A12" s="91"/>
      <c r="B12" s="47"/>
      <c r="C12" s="47"/>
      <c r="D12" s="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202"/>
      <c r="R12" s="93"/>
      <c r="S12" s="77"/>
      <c r="T12" s="77"/>
      <c r="U12" s="77"/>
    </row>
    <row r="13" spans="1:21" ht="15.75" customHeight="1">
      <c r="A13" s="95"/>
      <c r="B13" s="207" t="s">
        <v>410</v>
      </c>
      <c r="C13" s="207" t="s">
        <v>411</v>
      </c>
      <c r="D13" s="208"/>
      <c r="E13" s="210">
        <v>3.6999999999999998E-2</v>
      </c>
      <c r="F13" s="210">
        <v>4.2000000000000003E-2</v>
      </c>
      <c r="G13" s="210">
        <v>3.6999999999999998E-2</v>
      </c>
      <c r="H13" s="210">
        <v>3.6999999999999998E-2</v>
      </c>
      <c r="I13" s="210">
        <v>2.5999999999999999E-2</v>
      </c>
      <c r="J13" s="210">
        <v>2.3E-2</v>
      </c>
      <c r="K13" s="210">
        <v>2.1999999999999999E-2</v>
      </c>
      <c r="L13" s="210">
        <v>2.4E-2</v>
      </c>
      <c r="M13" s="210">
        <v>1.2999999999999999E-2</v>
      </c>
      <c r="N13" s="210">
        <v>1.2E-2</v>
      </c>
      <c r="O13" s="210">
        <v>2.1999999999999999E-2</v>
      </c>
      <c r="P13" s="210">
        <v>3.4000000000000002E-2</v>
      </c>
      <c r="Q13" s="151"/>
      <c r="R13" s="93"/>
      <c r="S13" s="77"/>
      <c r="T13" s="77"/>
      <c r="U13" s="77"/>
    </row>
    <row r="14" spans="1:21" ht="15.75" customHeight="1">
      <c r="A14" s="95"/>
      <c r="B14" s="205" t="s">
        <v>412</v>
      </c>
      <c r="C14" s="205" t="s">
        <v>413</v>
      </c>
      <c r="D14" s="206"/>
      <c r="E14" s="211">
        <v>5.1999999999999998E-2</v>
      </c>
      <c r="F14" s="211">
        <v>4.7E-2</v>
      </c>
      <c r="G14" s="211">
        <v>4.1000000000000002E-2</v>
      </c>
      <c r="H14" s="211">
        <v>3.5000000000000003E-2</v>
      </c>
      <c r="I14" s="211">
        <v>3.1E-2</v>
      </c>
      <c r="J14" s="211">
        <v>3.2000000000000001E-2</v>
      </c>
      <c r="K14" s="211">
        <v>0.03</v>
      </c>
      <c r="L14" s="211">
        <v>0.03</v>
      </c>
      <c r="M14" s="211">
        <v>3.6999999999999998E-2</v>
      </c>
      <c r="N14" s="211">
        <v>5.1999999999999998E-2</v>
      </c>
      <c r="O14" s="211">
        <v>6.2E-2</v>
      </c>
      <c r="P14" s="211">
        <v>0.05</v>
      </c>
      <c r="Q14" s="151"/>
      <c r="R14" s="93"/>
      <c r="S14" s="77"/>
      <c r="T14" s="77"/>
      <c r="U14" s="77"/>
    </row>
    <row r="15" spans="1:21" ht="13">
      <c r="A15" s="77"/>
      <c r="B15" s="104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66"/>
      <c r="R15" s="77"/>
      <c r="S15" s="77"/>
      <c r="T15" s="77"/>
      <c r="U15" s="77"/>
    </row>
    <row r="16" spans="1:21" ht="25">
      <c r="A16" s="80"/>
      <c r="B16" s="175" t="s">
        <v>414</v>
      </c>
      <c r="C16" s="175" t="s">
        <v>415</v>
      </c>
      <c r="D16" s="80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78"/>
      <c r="R16" s="90"/>
      <c r="S16" s="90"/>
      <c r="T16" s="90"/>
      <c r="U16" s="90"/>
    </row>
    <row r="17" spans="1:21" ht="7.5" customHeight="1">
      <c r="A17" s="91"/>
      <c r="B17" s="47"/>
      <c r="C17" s="47"/>
      <c r="D17" s="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202"/>
      <c r="R17" s="93"/>
      <c r="S17" s="77"/>
      <c r="T17" s="77"/>
      <c r="U17" s="77"/>
    </row>
    <row r="18" spans="1:21" ht="15.75" customHeight="1">
      <c r="A18" s="95"/>
      <c r="B18" s="207" t="s">
        <v>410</v>
      </c>
      <c r="C18" s="207" t="s">
        <v>411</v>
      </c>
      <c r="D18" s="208"/>
      <c r="E18" s="210">
        <v>3.1E-2</v>
      </c>
      <c r="F18" s="210">
        <v>3.4000000000000002E-2</v>
      </c>
      <c r="G18" s="210">
        <v>2.9000000000000001E-2</v>
      </c>
      <c r="H18" s="210">
        <v>0.03</v>
      </c>
      <c r="I18" s="210">
        <v>2.1999999999999999E-2</v>
      </c>
      <c r="J18" s="210">
        <v>2.1000000000000001E-2</v>
      </c>
      <c r="K18" s="210">
        <v>2.1000000000000001E-2</v>
      </c>
      <c r="L18" s="210">
        <v>2.4E-2</v>
      </c>
      <c r="M18" s="210">
        <v>1.2E-2</v>
      </c>
      <c r="N18" s="210">
        <v>1.2E-2</v>
      </c>
      <c r="O18" s="210">
        <v>2.1999999999999999E-2</v>
      </c>
      <c r="P18" s="210">
        <v>3.4000000000000002E-2</v>
      </c>
      <c r="Q18" s="151"/>
      <c r="R18" s="93"/>
      <c r="S18" s="77"/>
      <c r="T18" s="77"/>
      <c r="U18" s="77"/>
    </row>
    <row r="19" spans="1:21" ht="15.75" customHeight="1">
      <c r="A19" s="95"/>
      <c r="B19" s="205" t="s">
        <v>412</v>
      </c>
      <c r="C19" s="205" t="s">
        <v>413</v>
      </c>
      <c r="D19" s="206"/>
      <c r="E19" s="211">
        <v>5.6000000000000001E-2</v>
      </c>
      <c r="F19" s="211">
        <v>5.0999999999999997E-2</v>
      </c>
      <c r="G19" s="211">
        <v>4.3999999999999997E-2</v>
      </c>
      <c r="H19" s="211">
        <v>3.9E-2</v>
      </c>
      <c r="I19" s="211">
        <v>3.5999999999999997E-2</v>
      </c>
      <c r="J19" s="211">
        <v>3.5999999999999997E-2</v>
      </c>
      <c r="K19" s="211">
        <v>3.2000000000000001E-2</v>
      </c>
      <c r="L19" s="211">
        <v>3.1E-2</v>
      </c>
      <c r="M19" s="211">
        <v>3.9E-2</v>
      </c>
      <c r="N19" s="211">
        <v>5.2999999999999999E-2</v>
      </c>
      <c r="O19" s="211">
        <v>6.2E-2</v>
      </c>
      <c r="P19" s="211">
        <v>0.05</v>
      </c>
      <c r="Q19" s="151"/>
      <c r="R19" s="93"/>
      <c r="S19" s="77"/>
      <c r="T19" s="77"/>
      <c r="U19" s="77"/>
    </row>
    <row r="20" spans="1:21" ht="13">
      <c r="A20" s="77"/>
      <c r="B20" s="104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66"/>
      <c r="R20" s="77"/>
      <c r="S20" s="77"/>
      <c r="T20" s="77"/>
      <c r="U20" s="77"/>
    </row>
    <row r="21" spans="1:21" ht="13">
      <c r="A21" s="77"/>
      <c r="B21" s="181" t="s">
        <v>395</v>
      </c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66"/>
      <c r="R21" s="77"/>
      <c r="S21" s="77"/>
      <c r="T21" s="77"/>
      <c r="U21" s="77"/>
    </row>
    <row r="22" spans="1:21" ht="13">
      <c r="A22" s="77"/>
      <c r="B22" s="181" t="s">
        <v>396</v>
      </c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66"/>
      <c r="R22" s="77"/>
      <c r="S22" s="77"/>
      <c r="T22" s="77"/>
      <c r="U22" s="77"/>
    </row>
    <row r="23" spans="1:21" ht="13">
      <c r="A23" s="77"/>
      <c r="B23" s="104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66"/>
      <c r="R23" s="77"/>
      <c r="S23" s="77"/>
      <c r="T23" s="77"/>
      <c r="U23" s="77"/>
    </row>
    <row r="24" spans="1:21" ht="13">
      <c r="A24" s="77"/>
      <c r="B24" s="104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66"/>
      <c r="R24" s="77"/>
      <c r="S24" s="77"/>
      <c r="T24" s="77"/>
      <c r="U24" s="77"/>
    </row>
    <row r="25" spans="1:21" ht="13">
      <c r="A25" s="77"/>
      <c r="B25" s="104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66"/>
      <c r="R25" s="77"/>
      <c r="S25" s="77"/>
      <c r="T25" s="77"/>
      <c r="U25" s="77"/>
    </row>
    <row r="26" spans="1:21" ht="13">
      <c r="A26" s="77"/>
      <c r="B26" s="104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66"/>
      <c r="R26" s="77"/>
      <c r="S26" s="77"/>
      <c r="T26" s="77"/>
      <c r="U26" s="77"/>
    </row>
    <row r="27" spans="1:21" ht="13">
      <c r="A27" s="77"/>
      <c r="B27" s="104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66"/>
      <c r="R27" s="77"/>
      <c r="S27" s="77"/>
      <c r="T27" s="77"/>
      <c r="U27" s="77"/>
    </row>
    <row r="28" spans="1:21" ht="13">
      <c r="A28" s="77"/>
      <c r="B28" s="104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66"/>
      <c r="R28" s="77"/>
      <c r="S28" s="77"/>
      <c r="T28" s="77"/>
      <c r="U28" s="77"/>
    </row>
    <row r="29" spans="1:21" ht="13">
      <c r="A29" s="77"/>
      <c r="B29" s="104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66"/>
      <c r="R29" s="77"/>
      <c r="S29" s="77"/>
      <c r="T29" s="77"/>
      <c r="U29" s="77"/>
    </row>
    <row r="30" spans="1:21" ht="13">
      <c r="A30" s="77"/>
      <c r="B30" s="104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66"/>
      <c r="R30" s="77"/>
      <c r="S30" s="77"/>
      <c r="T30" s="77"/>
      <c r="U30" s="77"/>
    </row>
    <row r="31" spans="1:21" ht="13">
      <c r="A31" s="77"/>
      <c r="B31" s="104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66"/>
      <c r="R31" s="77"/>
      <c r="S31" s="77"/>
      <c r="T31" s="77"/>
      <c r="U31" s="77"/>
    </row>
    <row r="32" spans="1:21" ht="13">
      <c r="A32" s="77"/>
      <c r="B32" s="104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66"/>
      <c r="R32" s="77"/>
      <c r="S32" s="77"/>
      <c r="T32" s="77"/>
      <c r="U32" s="77"/>
    </row>
    <row r="33" spans="1:21" ht="13">
      <c r="A33" s="77"/>
      <c r="B33" s="104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66"/>
      <c r="R33" s="77"/>
      <c r="S33" s="77"/>
      <c r="T33" s="77"/>
      <c r="U33" s="77"/>
    </row>
    <row r="34" spans="1:21" ht="13">
      <c r="A34" s="77"/>
      <c r="B34" s="104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66"/>
      <c r="R34" s="77"/>
      <c r="S34" s="77"/>
      <c r="T34" s="77"/>
      <c r="U34" s="77"/>
    </row>
    <row r="35" spans="1:21" ht="13">
      <c r="A35" s="77"/>
      <c r="B35" s="104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66"/>
      <c r="R35" s="77"/>
      <c r="S35" s="77"/>
      <c r="T35" s="77"/>
      <c r="U35" s="77"/>
    </row>
    <row r="36" spans="1:21" ht="13">
      <c r="A36" s="77"/>
      <c r="B36" s="104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66"/>
      <c r="R36" s="77"/>
      <c r="S36" s="77"/>
      <c r="T36" s="77"/>
      <c r="U36" s="77"/>
    </row>
    <row r="37" spans="1:21" ht="13">
      <c r="A37" s="77"/>
      <c r="B37" s="104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66"/>
      <c r="R37" s="77"/>
      <c r="S37" s="77"/>
      <c r="T37" s="77"/>
      <c r="U37" s="77"/>
    </row>
    <row r="38" spans="1:21" ht="13">
      <c r="A38" s="77"/>
      <c r="B38" s="104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66"/>
      <c r="R38" s="77"/>
      <c r="S38" s="77"/>
      <c r="T38" s="77"/>
      <c r="U38" s="77"/>
    </row>
    <row r="39" spans="1:21" ht="13">
      <c r="A39" s="77"/>
      <c r="B39" s="104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66"/>
      <c r="R39" s="77"/>
      <c r="S39" s="77"/>
      <c r="T39" s="77"/>
      <c r="U39" s="77"/>
    </row>
    <row r="40" spans="1:21" ht="13">
      <c r="A40" s="77"/>
      <c r="B40" s="104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66"/>
      <c r="R40" s="77"/>
      <c r="S40" s="77"/>
      <c r="T40" s="77"/>
      <c r="U40" s="77"/>
    </row>
    <row r="41" spans="1:21" ht="13">
      <c r="A41" s="77"/>
      <c r="B41" s="104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66"/>
      <c r="R41" s="77"/>
      <c r="S41" s="77"/>
      <c r="T41" s="77"/>
      <c r="U41" s="77"/>
    </row>
    <row r="42" spans="1:21" ht="13">
      <c r="A42" s="77"/>
      <c r="B42" s="104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66"/>
      <c r="R42" s="77"/>
      <c r="S42" s="77"/>
      <c r="T42" s="77"/>
      <c r="U42" s="77"/>
    </row>
    <row r="43" spans="1:21" ht="13">
      <c r="A43" s="77"/>
      <c r="B43" s="104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66"/>
      <c r="R43" s="77"/>
      <c r="S43" s="77"/>
      <c r="T43" s="77"/>
      <c r="U43" s="77"/>
    </row>
    <row r="44" spans="1:21" ht="13">
      <c r="A44" s="77"/>
      <c r="B44" s="104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66"/>
      <c r="R44" s="77"/>
      <c r="S44" s="77"/>
      <c r="T44" s="77"/>
      <c r="U44" s="77"/>
    </row>
    <row r="45" spans="1:21" ht="13">
      <c r="A45" s="77"/>
      <c r="B45" s="104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66"/>
      <c r="R45" s="77"/>
      <c r="S45" s="77"/>
      <c r="T45" s="77"/>
      <c r="U45" s="77"/>
    </row>
    <row r="46" spans="1:21" ht="13">
      <c r="A46" s="77"/>
      <c r="B46" s="104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66"/>
      <c r="R46" s="77"/>
      <c r="S46" s="77"/>
      <c r="T46" s="77"/>
      <c r="U46" s="77"/>
    </row>
    <row r="47" spans="1:21" ht="13">
      <c r="A47" s="77"/>
      <c r="B47" s="10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66"/>
      <c r="R47" s="77"/>
      <c r="S47" s="77"/>
      <c r="T47" s="77"/>
      <c r="U47" s="77"/>
    </row>
    <row r="48" spans="1:21" ht="13">
      <c r="A48" s="77"/>
      <c r="B48" s="10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66"/>
      <c r="R48" s="77"/>
      <c r="S48" s="77"/>
      <c r="T48" s="77"/>
      <c r="U48" s="77"/>
    </row>
    <row r="49" spans="1:21" ht="13">
      <c r="A49" s="77"/>
      <c r="B49" s="10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66"/>
      <c r="R49" s="77"/>
      <c r="S49" s="77"/>
      <c r="T49" s="77"/>
      <c r="U49" s="77"/>
    </row>
    <row r="50" spans="1:21" ht="13">
      <c r="A50" s="77"/>
      <c r="B50" s="10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66"/>
      <c r="R50" s="77"/>
      <c r="S50" s="77"/>
      <c r="T50" s="77"/>
      <c r="U50" s="77"/>
    </row>
    <row r="51" spans="1:21" ht="13">
      <c r="A51" s="77"/>
      <c r="B51" s="10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66"/>
      <c r="R51" s="77"/>
      <c r="S51" s="77"/>
      <c r="T51" s="77"/>
      <c r="U51" s="77"/>
    </row>
    <row r="52" spans="1:21" ht="13">
      <c r="A52" s="77"/>
      <c r="B52" s="10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66"/>
      <c r="R52" s="77"/>
      <c r="S52" s="77"/>
      <c r="T52" s="77"/>
      <c r="U52" s="77"/>
    </row>
    <row r="53" spans="1:21" ht="13">
      <c r="A53" s="77"/>
      <c r="B53" s="10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66"/>
      <c r="R53" s="77"/>
      <c r="S53" s="77"/>
      <c r="T53" s="77"/>
      <c r="U53" s="77"/>
    </row>
    <row r="54" spans="1:21" ht="13">
      <c r="A54" s="77"/>
      <c r="B54" s="10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66"/>
      <c r="R54" s="77"/>
      <c r="S54" s="77"/>
      <c r="T54" s="77"/>
      <c r="U54" s="77"/>
    </row>
    <row r="55" spans="1:21" ht="13">
      <c r="A55" s="77"/>
      <c r="B55" s="10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66"/>
      <c r="R55" s="77"/>
      <c r="S55" s="77"/>
      <c r="T55" s="77"/>
      <c r="U55" s="77"/>
    </row>
    <row r="56" spans="1:21" ht="13">
      <c r="A56" s="77"/>
      <c r="B56" s="10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66"/>
      <c r="R56" s="77"/>
      <c r="S56" s="77"/>
      <c r="T56" s="77"/>
      <c r="U56" s="77"/>
    </row>
    <row r="57" spans="1:21" ht="13">
      <c r="A57" s="77"/>
      <c r="B57" s="104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66"/>
      <c r="R57" s="77"/>
      <c r="S57" s="77"/>
      <c r="T57" s="77"/>
      <c r="U57" s="77"/>
    </row>
    <row r="58" spans="1:21" ht="13">
      <c r="A58" s="77"/>
      <c r="B58" s="104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66"/>
      <c r="R58" s="77"/>
      <c r="S58" s="77"/>
      <c r="T58" s="77"/>
      <c r="U58" s="77"/>
    </row>
    <row r="59" spans="1:21" ht="13">
      <c r="A59" s="77"/>
      <c r="B59" s="104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66"/>
      <c r="R59" s="77"/>
      <c r="S59" s="77"/>
      <c r="T59" s="77"/>
      <c r="U59" s="77"/>
    </row>
    <row r="60" spans="1:21" ht="13">
      <c r="A60" s="77"/>
      <c r="B60" s="104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66"/>
      <c r="R60" s="77"/>
      <c r="S60" s="77"/>
      <c r="T60" s="77"/>
      <c r="U60" s="77"/>
    </row>
    <row r="61" spans="1:21" ht="13">
      <c r="A61" s="77"/>
      <c r="B61" s="104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66"/>
      <c r="R61" s="77"/>
      <c r="S61" s="77"/>
      <c r="T61" s="77"/>
      <c r="U61" s="77"/>
    </row>
    <row r="62" spans="1:21" ht="13">
      <c r="A62" s="77"/>
      <c r="B62" s="104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66"/>
      <c r="R62" s="77"/>
      <c r="S62" s="77"/>
      <c r="T62" s="77"/>
      <c r="U62" s="77"/>
    </row>
    <row r="63" spans="1:21" ht="13">
      <c r="A63" s="77"/>
      <c r="B63" s="104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66"/>
      <c r="R63" s="77"/>
      <c r="S63" s="77"/>
      <c r="T63" s="77"/>
      <c r="U63" s="77"/>
    </row>
    <row r="64" spans="1:21" ht="13">
      <c r="A64" s="77"/>
      <c r="B64" s="104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66"/>
      <c r="R64" s="77"/>
      <c r="S64" s="77"/>
      <c r="T64" s="77"/>
      <c r="U64" s="77"/>
    </row>
    <row r="65" spans="1:21" ht="13">
      <c r="A65" s="77"/>
      <c r="B65" s="104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66"/>
      <c r="R65" s="77"/>
      <c r="S65" s="77"/>
      <c r="T65" s="77"/>
      <c r="U65" s="77"/>
    </row>
    <row r="66" spans="1:21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66"/>
      <c r="R66" s="77"/>
      <c r="S66" s="77"/>
      <c r="T66" s="77"/>
      <c r="U66" s="77"/>
    </row>
    <row r="67" spans="1:21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66"/>
      <c r="R67" s="77"/>
      <c r="S67" s="77"/>
      <c r="T67" s="77"/>
      <c r="U67" s="77"/>
    </row>
    <row r="68" spans="1:21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66"/>
      <c r="R68" s="77"/>
      <c r="S68" s="77"/>
      <c r="T68" s="77"/>
      <c r="U68" s="77"/>
    </row>
    <row r="69" spans="1:21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66"/>
      <c r="R69" s="77"/>
      <c r="S69" s="77"/>
      <c r="T69" s="77"/>
      <c r="U69" s="77"/>
    </row>
    <row r="70" spans="1:21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66"/>
      <c r="R70" s="77"/>
      <c r="S70" s="77"/>
      <c r="T70" s="77"/>
      <c r="U70" s="77"/>
    </row>
    <row r="71" spans="1:21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66"/>
      <c r="R71" s="77"/>
      <c r="S71" s="77"/>
      <c r="T71" s="77"/>
      <c r="U71" s="77"/>
    </row>
    <row r="72" spans="1:21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66"/>
      <c r="R72" s="77"/>
      <c r="S72" s="77"/>
      <c r="T72" s="77"/>
      <c r="U72" s="77"/>
    </row>
    <row r="73" spans="1:21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66"/>
      <c r="R73" s="77"/>
      <c r="S73" s="77"/>
      <c r="T73" s="77"/>
      <c r="U73" s="77"/>
    </row>
    <row r="74" spans="1:21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66"/>
      <c r="R74" s="77"/>
      <c r="S74" s="77"/>
      <c r="T74" s="77"/>
      <c r="U74" s="77"/>
    </row>
    <row r="75" spans="1:21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66"/>
      <c r="R75" s="77"/>
      <c r="S75" s="77"/>
      <c r="T75" s="77"/>
      <c r="U75" s="77"/>
    </row>
    <row r="76" spans="1:21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66"/>
      <c r="R76" s="77"/>
      <c r="S76" s="77"/>
      <c r="T76" s="77"/>
      <c r="U76" s="77"/>
    </row>
    <row r="77" spans="1:21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66"/>
      <c r="R77" s="77"/>
      <c r="S77" s="77"/>
      <c r="T77" s="77"/>
      <c r="U77" s="77"/>
    </row>
    <row r="78" spans="1:21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66"/>
      <c r="R78" s="77"/>
      <c r="S78" s="77"/>
      <c r="T78" s="77"/>
      <c r="U78" s="77"/>
    </row>
    <row r="79" spans="1:21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66"/>
      <c r="R79" s="77"/>
      <c r="S79" s="77"/>
      <c r="T79" s="77"/>
      <c r="U79" s="77"/>
    </row>
    <row r="80" spans="1:21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66"/>
      <c r="R80" s="77"/>
      <c r="S80" s="77"/>
      <c r="T80" s="77"/>
      <c r="U80" s="77"/>
    </row>
    <row r="81" spans="1:21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66"/>
      <c r="R81" s="77"/>
      <c r="S81" s="77"/>
      <c r="T81" s="77"/>
      <c r="U81" s="77"/>
    </row>
    <row r="82" spans="1:21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66"/>
      <c r="R82" s="77"/>
      <c r="S82" s="77"/>
      <c r="T82" s="77"/>
      <c r="U82" s="77"/>
    </row>
    <row r="83" spans="1:21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66"/>
      <c r="R83" s="77"/>
      <c r="S83" s="77"/>
      <c r="T83" s="77"/>
      <c r="U83" s="77"/>
    </row>
    <row r="84" spans="1:21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66"/>
      <c r="R84" s="77"/>
      <c r="S84" s="77"/>
      <c r="T84" s="77"/>
      <c r="U84" s="77"/>
    </row>
    <row r="85" spans="1:21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66"/>
      <c r="R85" s="77"/>
      <c r="S85" s="77"/>
      <c r="T85" s="77"/>
      <c r="U85" s="77"/>
    </row>
    <row r="86" spans="1:21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66"/>
      <c r="R86" s="77"/>
      <c r="S86" s="77"/>
      <c r="T86" s="77"/>
      <c r="U86" s="77"/>
    </row>
    <row r="87" spans="1:21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66"/>
      <c r="R87" s="77"/>
      <c r="S87" s="77"/>
      <c r="T87" s="77"/>
      <c r="U87" s="77"/>
    </row>
    <row r="88" spans="1:21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66"/>
      <c r="R88" s="77"/>
      <c r="S88" s="77"/>
      <c r="T88" s="77"/>
      <c r="U88" s="77"/>
    </row>
    <row r="89" spans="1:21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66"/>
      <c r="R89" s="77"/>
      <c r="S89" s="77"/>
      <c r="T89" s="77"/>
      <c r="U89" s="77"/>
    </row>
    <row r="90" spans="1:21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66"/>
      <c r="R90" s="77"/>
      <c r="S90" s="77"/>
      <c r="T90" s="77"/>
      <c r="U90" s="77"/>
    </row>
    <row r="91" spans="1:21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66"/>
      <c r="R91" s="77"/>
      <c r="S91" s="77"/>
      <c r="T91" s="77"/>
      <c r="U91" s="77"/>
    </row>
    <row r="92" spans="1:21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66"/>
      <c r="R92" s="77"/>
      <c r="S92" s="77"/>
      <c r="T92" s="77"/>
      <c r="U92" s="77"/>
    </row>
    <row r="93" spans="1:21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66"/>
      <c r="R93" s="77"/>
      <c r="S93" s="77"/>
      <c r="T93" s="77"/>
      <c r="U93" s="77"/>
    </row>
    <row r="94" spans="1:21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66"/>
      <c r="R94" s="77"/>
      <c r="S94" s="77"/>
      <c r="T94" s="77"/>
      <c r="U94" s="77"/>
    </row>
    <row r="95" spans="1:21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66"/>
      <c r="R95" s="77"/>
      <c r="S95" s="77"/>
      <c r="T95" s="77"/>
      <c r="U95" s="77"/>
    </row>
    <row r="96" spans="1:21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66"/>
      <c r="R96" s="77"/>
      <c r="S96" s="77"/>
      <c r="T96" s="77"/>
      <c r="U96" s="77"/>
    </row>
    <row r="97" spans="1:21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66"/>
      <c r="R97" s="77"/>
      <c r="S97" s="77"/>
      <c r="T97" s="77"/>
      <c r="U97" s="77"/>
    </row>
    <row r="98" spans="1:21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66"/>
      <c r="R98" s="77"/>
      <c r="S98" s="77"/>
      <c r="T98" s="77"/>
      <c r="U98" s="77"/>
    </row>
    <row r="99" spans="1:21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66"/>
      <c r="R99" s="77"/>
      <c r="S99" s="77"/>
      <c r="T99" s="77"/>
      <c r="U99" s="77"/>
    </row>
    <row r="100" spans="1:21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66"/>
      <c r="R100" s="77"/>
      <c r="S100" s="77"/>
      <c r="T100" s="77"/>
      <c r="U100" s="77"/>
    </row>
    <row r="101" spans="1:21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66"/>
      <c r="R101" s="77"/>
      <c r="S101" s="77"/>
      <c r="T101" s="77"/>
      <c r="U101" s="77"/>
    </row>
    <row r="102" spans="1:21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66"/>
      <c r="R102" s="77"/>
      <c r="S102" s="77"/>
      <c r="T102" s="77"/>
      <c r="U102" s="77"/>
    </row>
    <row r="103" spans="1:21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66"/>
      <c r="R103" s="77"/>
      <c r="S103" s="77"/>
      <c r="T103" s="77"/>
      <c r="U103" s="77"/>
    </row>
    <row r="104" spans="1:21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66"/>
      <c r="R104" s="77"/>
      <c r="S104" s="77"/>
      <c r="T104" s="77"/>
      <c r="U104" s="77"/>
    </row>
    <row r="105" spans="1:21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66"/>
      <c r="R105" s="77"/>
      <c r="S105" s="77"/>
      <c r="T105" s="77"/>
      <c r="U105" s="77"/>
    </row>
    <row r="106" spans="1:21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66"/>
      <c r="R106" s="77"/>
      <c r="S106" s="77"/>
      <c r="T106" s="77"/>
      <c r="U106" s="77"/>
    </row>
    <row r="107" spans="1:21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66"/>
      <c r="R107" s="77"/>
      <c r="S107" s="77"/>
      <c r="T107" s="77"/>
      <c r="U107" s="77"/>
    </row>
    <row r="108" spans="1:21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66"/>
      <c r="R108" s="77"/>
      <c r="S108" s="77"/>
      <c r="T108" s="77"/>
      <c r="U108" s="77"/>
    </row>
    <row r="109" spans="1:21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66"/>
      <c r="R109" s="77"/>
      <c r="S109" s="77"/>
      <c r="T109" s="77"/>
      <c r="U109" s="77"/>
    </row>
    <row r="110" spans="1:21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66"/>
      <c r="R110" s="77"/>
      <c r="S110" s="77"/>
      <c r="T110" s="77"/>
      <c r="U110" s="77"/>
    </row>
    <row r="111" spans="1:21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66"/>
      <c r="R111" s="77"/>
      <c r="S111" s="77"/>
      <c r="T111" s="77"/>
      <c r="U111" s="77"/>
    </row>
    <row r="112" spans="1:21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66"/>
      <c r="R112" s="77"/>
      <c r="S112" s="77"/>
      <c r="T112" s="77"/>
      <c r="U112" s="77"/>
    </row>
    <row r="113" spans="1:21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66"/>
      <c r="R113" s="77"/>
      <c r="S113" s="77"/>
      <c r="T113" s="77"/>
      <c r="U113" s="77"/>
    </row>
    <row r="114" spans="1:21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66"/>
      <c r="R114" s="77"/>
      <c r="S114" s="77"/>
      <c r="T114" s="77"/>
      <c r="U114" s="77"/>
    </row>
    <row r="115" spans="1:21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66"/>
      <c r="R115" s="77"/>
      <c r="S115" s="77"/>
      <c r="T115" s="77"/>
      <c r="U115" s="77"/>
    </row>
    <row r="116" spans="1:21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66"/>
      <c r="R116" s="77"/>
      <c r="S116" s="77"/>
      <c r="T116" s="77"/>
      <c r="U116" s="77"/>
    </row>
    <row r="117" spans="1:21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66"/>
      <c r="R117" s="77"/>
      <c r="S117" s="77"/>
      <c r="T117" s="77"/>
      <c r="U117" s="77"/>
    </row>
    <row r="118" spans="1:21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66"/>
      <c r="R118" s="77"/>
      <c r="S118" s="77"/>
      <c r="T118" s="77"/>
      <c r="U118" s="77"/>
    </row>
    <row r="119" spans="1:21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66"/>
      <c r="R119" s="77"/>
      <c r="S119" s="77"/>
      <c r="T119" s="77"/>
      <c r="U119" s="77"/>
    </row>
    <row r="120" spans="1:21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66"/>
      <c r="R120" s="77"/>
      <c r="S120" s="77"/>
      <c r="T120" s="77"/>
      <c r="U120" s="77"/>
    </row>
    <row r="121" spans="1:21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66"/>
      <c r="R121" s="77"/>
      <c r="S121" s="77"/>
      <c r="T121" s="77"/>
      <c r="U121" s="77"/>
    </row>
    <row r="122" spans="1:21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66"/>
      <c r="R122" s="77"/>
      <c r="S122" s="77"/>
      <c r="T122" s="77"/>
      <c r="U122" s="77"/>
    </row>
    <row r="123" spans="1:21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66"/>
      <c r="R123" s="77"/>
      <c r="S123" s="77"/>
      <c r="T123" s="77"/>
      <c r="U123" s="77"/>
    </row>
    <row r="124" spans="1:21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66"/>
      <c r="R124" s="77"/>
      <c r="S124" s="77"/>
      <c r="T124" s="77"/>
      <c r="U124" s="77"/>
    </row>
    <row r="125" spans="1:21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66"/>
      <c r="R125" s="77"/>
      <c r="S125" s="77"/>
      <c r="T125" s="77"/>
      <c r="U125" s="77"/>
    </row>
    <row r="126" spans="1:21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66"/>
      <c r="R126" s="77"/>
      <c r="S126" s="77"/>
      <c r="T126" s="77"/>
      <c r="U126" s="77"/>
    </row>
    <row r="127" spans="1:21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66"/>
      <c r="R127" s="77"/>
      <c r="S127" s="77"/>
      <c r="T127" s="77"/>
      <c r="U127" s="77"/>
    </row>
    <row r="128" spans="1:21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66"/>
      <c r="R128" s="77"/>
      <c r="S128" s="77"/>
      <c r="T128" s="77"/>
      <c r="U128" s="77"/>
    </row>
    <row r="129" spans="1:21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66"/>
      <c r="R129" s="77"/>
      <c r="S129" s="77"/>
      <c r="T129" s="77"/>
      <c r="U129" s="77"/>
    </row>
    <row r="130" spans="1:21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66"/>
      <c r="R130" s="77"/>
      <c r="S130" s="77"/>
      <c r="T130" s="77"/>
      <c r="U130" s="77"/>
    </row>
    <row r="131" spans="1:21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66"/>
      <c r="R131" s="77"/>
      <c r="S131" s="77"/>
      <c r="T131" s="77"/>
      <c r="U131" s="77"/>
    </row>
    <row r="132" spans="1:21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66"/>
      <c r="R132" s="77"/>
      <c r="S132" s="77"/>
      <c r="T132" s="77"/>
      <c r="U132" s="77"/>
    </row>
    <row r="133" spans="1:21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66"/>
      <c r="R133" s="77"/>
      <c r="S133" s="77"/>
      <c r="T133" s="77"/>
      <c r="U133" s="77"/>
    </row>
    <row r="134" spans="1:21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66"/>
      <c r="R134" s="77"/>
      <c r="S134" s="77"/>
      <c r="T134" s="77"/>
      <c r="U134" s="77"/>
    </row>
    <row r="135" spans="1:21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66"/>
      <c r="R135" s="77"/>
      <c r="S135" s="77"/>
      <c r="T135" s="77"/>
      <c r="U135" s="77"/>
    </row>
    <row r="136" spans="1:21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66"/>
      <c r="R136" s="77"/>
      <c r="S136" s="77"/>
      <c r="T136" s="77"/>
      <c r="U136" s="77"/>
    </row>
    <row r="137" spans="1:21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66"/>
      <c r="R137" s="77"/>
      <c r="S137" s="77"/>
      <c r="T137" s="77"/>
      <c r="U137" s="77"/>
    </row>
    <row r="138" spans="1:21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66"/>
      <c r="R138" s="77"/>
      <c r="S138" s="77"/>
      <c r="T138" s="77"/>
      <c r="U138" s="77"/>
    </row>
    <row r="139" spans="1:21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66"/>
      <c r="R139" s="77"/>
      <c r="S139" s="77"/>
      <c r="T139" s="77"/>
      <c r="U139" s="77"/>
    </row>
    <row r="140" spans="1:21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66"/>
      <c r="R140" s="77"/>
      <c r="S140" s="77"/>
      <c r="T140" s="77"/>
      <c r="U140" s="77"/>
    </row>
    <row r="141" spans="1:21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66"/>
      <c r="R141" s="77"/>
      <c r="S141" s="77"/>
      <c r="T141" s="77"/>
      <c r="U141" s="77"/>
    </row>
    <row r="142" spans="1:21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66"/>
      <c r="R142" s="77"/>
      <c r="S142" s="77"/>
      <c r="T142" s="77"/>
      <c r="U142" s="77"/>
    </row>
    <row r="143" spans="1:21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66"/>
      <c r="R143" s="77"/>
      <c r="S143" s="77"/>
      <c r="T143" s="77"/>
      <c r="U143" s="77"/>
    </row>
    <row r="144" spans="1:21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66"/>
      <c r="R144" s="77"/>
      <c r="S144" s="77"/>
      <c r="T144" s="77"/>
      <c r="U144" s="77"/>
    </row>
    <row r="145" spans="1:21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66"/>
      <c r="R145" s="77"/>
      <c r="S145" s="77"/>
      <c r="T145" s="77"/>
      <c r="U145" s="77"/>
    </row>
    <row r="146" spans="1:21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66"/>
      <c r="R146" s="77"/>
      <c r="S146" s="77"/>
      <c r="T146" s="77"/>
      <c r="U146" s="77"/>
    </row>
    <row r="147" spans="1:21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66"/>
      <c r="R147" s="77"/>
      <c r="S147" s="77"/>
      <c r="T147" s="77"/>
      <c r="U147" s="77"/>
    </row>
    <row r="148" spans="1:21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66"/>
      <c r="R148" s="77"/>
      <c r="S148" s="77"/>
      <c r="T148" s="77"/>
      <c r="U148" s="77"/>
    </row>
    <row r="149" spans="1:21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66"/>
      <c r="R149" s="77"/>
      <c r="S149" s="77"/>
      <c r="T149" s="77"/>
      <c r="U149" s="77"/>
    </row>
    <row r="150" spans="1:21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66"/>
      <c r="R150" s="77"/>
      <c r="S150" s="77"/>
      <c r="T150" s="77"/>
      <c r="U150" s="77"/>
    </row>
    <row r="151" spans="1:21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66"/>
      <c r="R151" s="77"/>
      <c r="S151" s="77"/>
      <c r="T151" s="77"/>
      <c r="U151" s="77"/>
    </row>
    <row r="152" spans="1:21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66"/>
      <c r="R152" s="77"/>
      <c r="S152" s="77"/>
      <c r="T152" s="77"/>
      <c r="U152" s="77"/>
    </row>
    <row r="153" spans="1:21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66"/>
      <c r="R153" s="77"/>
      <c r="S153" s="77"/>
      <c r="T153" s="77"/>
      <c r="U153" s="77"/>
    </row>
    <row r="154" spans="1:21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66"/>
      <c r="R154" s="77"/>
      <c r="S154" s="77"/>
      <c r="T154" s="77"/>
      <c r="U154" s="77"/>
    </row>
    <row r="155" spans="1:21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66"/>
      <c r="R155" s="77"/>
      <c r="S155" s="77"/>
      <c r="T155" s="77"/>
      <c r="U155" s="77"/>
    </row>
    <row r="156" spans="1:21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66"/>
      <c r="R156" s="77"/>
      <c r="S156" s="77"/>
      <c r="T156" s="77"/>
      <c r="U156" s="77"/>
    </row>
    <row r="157" spans="1:21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66"/>
      <c r="R157" s="77"/>
      <c r="S157" s="77"/>
      <c r="T157" s="77"/>
      <c r="U157" s="77"/>
    </row>
    <row r="158" spans="1:21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66"/>
      <c r="R158" s="77"/>
      <c r="S158" s="77"/>
      <c r="T158" s="77"/>
      <c r="U158" s="77"/>
    </row>
    <row r="159" spans="1:21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66"/>
      <c r="R159" s="77"/>
      <c r="S159" s="77"/>
      <c r="T159" s="77"/>
      <c r="U159" s="77"/>
    </row>
    <row r="160" spans="1:21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66"/>
      <c r="R160" s="77"/>
      <c r="S160" s="77"/>
      <c r="T160" s="77"/>
      <c r="U160" s="77"/>
    </row>
    <row r="161" spans="1:21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66"/>
      <c r="R161" s="77"/>
      <c r="S161" s="77"/>
      <c r="T161" s="77"/>
      <c r="U161" s="77"/>
    </row>
    <row r="162" spans="1:21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66"/>
      <c r="R162" s="77"/>
      <c r="S162" s="77"/>
      <c r="T162" s="77"/>
      <c r="U162" s="77"/>
    </row>
    <row r="163" spans="1:21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66"/>
      <c r="R163" s="77"/>
      <c r="S163" s="77"/>
      <c r="T163" s="77"/>
      <c r="U163" s="77"/>
    </row>
    <row r="164" spans="1:21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66"/>
      <c r="R164" s="77"/>
      <c r="S164" s="77"/>
      <c r="T164" s="77"/>
      <c r="U164" s="77"/>
    </row>
    <row r="165" spans="1:21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66"/>
      <c r="R165" s="77"/>
      <c r="S165" s="77"/>
      <c r="T165" s="77"/>
      <c r="U165" s="77"/>
    </row>
    <row r="166" spans="1:21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66"/>
      <c r="R166" s="77"/>
      <c r="S166" s="77"/>
      <c r="T166" s="77"/>
      <c r="U166" s="77"/>
    </row>
    <row r="167" spans="1:21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66"/>
      <c r="R167" s="77"/>
      <c r="S167" s="77"/>
      <c r="T167" s="77"/>
      <c r="U167" s="77"/>
    </row>
    <row r="168" spans="1:21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66"/>
      <c r="R168" s="77"/>
      <c r="S168" s="77"/>
      <c r="T168" s="77"/>
      <c r="U168" s="77"/>
    </row>
    <row r="169" spans="1:21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66"/>
      <c r="R169" s="77"/>
      <c r="S169" s="77"/>
      <c r="T169" s="77"/>
      <c r="U169" s="77"/>
    </row>
    <row r="170" spans="1:21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66"/>
      <c r="R170" s="77"/>
      <c r="S170" s="77"/>
      <c r="T170" s="77"/>
      <c r="U170" s="77"/>
    </row>
    <row r="171" spans="1:21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66"/>
      <c r="R171" s="77"/>
      <c r="S171" s="77"/>
      <c r="T171" s="77"/>
      <c r="U171" s="77"/>
    </row>
    <row r="172" spans="1:21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66"/>
      <c r="R172" s="77"/>
      <c r="S172" s="77"/>
      <c r="T172" s="77"/>
      <c r="U172" s="77"/>
    </row>
    <row r="173" spans="1:21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66"/>
      <c r="R173" s="77"/>
      <c r="S173" s="77"/>
      <c r="T173" s="77"/>
      <c r="U173" s="77"/>
    </row>
    <row r="174" spans="1:21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66"/>
      <c r="R174" s="77"/>
      <c r="S174" s="77"/>
      <c r="T174" s="77"/>
      <c r="U174" s="77"/>
    </row>
    <row r="175" spans="1:21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66"/>
      <c r="R175" s="77"/>
      <c r="S175" s="77"/>
      <c r="T175" s="77"/>
      <c r="U175" s="77"/>
    </row>
    <row r="176" spans="1:21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66"/>
      <c r="R176" s="77"/>
      <c r="S176" s="77"/>
      <c r="T176" s="77"/>
      <c r="U176" s="77"/>
    </row>
    <row r="177" spans="1:21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66"/>
      <c r="R177" s="77"/>
      <c r="S177" s="77"/>
      <c r="T177" s="77"/>
      <c r="U177" s="77"/>
    </row>
    <row r="178" spans="1:21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66"/>
      <c r="R178" s="77"/>
      <c r="S178" s="77"/>
      <c r="T178" s="77"/>
      <c r="U178" s="77"/>
    </row>
    <row r="179" spans="1:21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66"/>
      <c r="R179" s="77"/>
      <c r="S179" s="77"/>
      <c r="T179" s="77"/>
      <c r="U179" s="77"/>
    </row>
    <row r="180" spans="1:21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66"/>
      <c r="R180" s="77"/>
      <c r="S180" s="77"/>
      <c r="T180" s="77"/>
      <c r="U180" s="77"/>
    </row>
    <row r="181" spans="1:21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66"/>
      <c r="R181" s="77"/>
      <c r="S181" s="77"/>
      <c r="T181" s="77"/>
      <c r="U181" s="77"/>
    </row>
    <row r="182" spans="1:21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66"/>
      <c r="R182" s="77"/>
      <c r="S182" s="77"/>
      <c r="T182" s="77"/>
      <c r="U182" s="77"/>
    </row>
    <row r="183" spans="1:21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66"/>
      <c r="R183" s="77"/>
      <c r="S183" s="77"/>
      <c r="T183" s="77"/>
      <c r="U183" s="77"/>
    </row>
    <row r="184" spans="1:21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66"/>
      <c r="R184" s="77"/>
      <c r="S184" s="77"/>
      <c r="T184" s="77"/>
      <c r="U184" s="77"/>
    </row>
    <row r="185" spans="1:21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66"/>
      <c r="R185" s="77"/>
      <c r="S185" s="77"/>
      <c r="T185" s="77"/>
      <c r="U185" s="77"/>
    </row>
    <row r="186" spans="1:21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66"/>
      <c r="R186" s="77"/>
      <c r="S186" s="77"/>
      <c r="T186" s="77"/>
      <c r="U186" s="77"/>
    </row>
    <row r="187" spans="1:21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66"/>
      <c r="R187" s="77"/>
      <c r="S187" s="77"/>
      <c r="T187" s="77"/>
      <c r="U187" s="77"/>
    </row>
    <row r="188" spans="1:21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66"/>
      <c r="R188" s="77"/>
      <c r="S188" s="77"/>
      <c r="T188" s="77"/>
      <c r="U188" s="77"/>
    </row>
    <row r="189" spans="1:21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66"/>
      <c r="R189" s="77"/>
      <c r="S189" s="77"/>
      <c r="T189" s="77"/>
      <c r="U189" s="77"/>
    </row>
    <row r="190" spans="1:21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66"/>
      <c r="R190" s="77"/>
      <c r="S190" s="77"/>
      <c r="T190" s="77"/>
      <c r="U190" s="77"/>
    </row>
    <row r="191" spans="1:21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66"/>
      <c r="R191" s="77"/>
      <c r="S191" s="77"/>
      <c r="T191" s="77"/>
      <c r="U191" s="77"/>
    </row>
    <row r="192" spans="1:21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66"/>
      <c r="R192" s="77"/>
      <c r="S192" s="77"/>
      <c r="T192" s="77"/>
      <c r="U192" s="77"/>
    </row>
    <row r="193" spans="1:21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66"/>
      <c r="R193" s="77"/>
      <c r="S193" s="77"/>
      <c r="T193" s="77"/>
      <c r="U193" s="77"/>
    </row>
    <row r="194" spans="1:21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66"/>
      <c r="R194" s="77"/>
      <c r="S194" s="77"/>
      <c r="T194" s="77"/>
      <c r="U194" s="77"/>
    </row>
    <row r="195" spans="1:21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66"/>
      <c r="R195" s="77"/>
      <c r="S195" s="77"/>
      <c r="T195" s="77"/>
      <c r="U195" s="77"/>
    </row>
    <row r="196" spans="1:21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66"/>
      <c r="R196" s="77"/>
      <c r="S196" s="77"/>
      <c r="T196" s="77"/>
      <c r="U196" s="77"/>
    </row>
    <row r="197" spans="1:21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66"/>
      <c r="R197" s="77"/>
      <c r="S197" s="77"/>
      <c r="T197" s="77"/>
      <c r="U197" s="77"/>
    </row>
    <row r="198" spans="1:21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66"/>
      <c r="R198" s="77"/>
      <c r="S198" s="77"/>
      <c r="T198" s="77"/>
      <c r="U198" s="77"/>
    </row>
    <row r="199" spans="1:21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66"/>
      <c r="R199" s="77"/>
      <c r="S199" s="77"/>
      <c r="T199" s="77"/>
      <c r="U199" s="77"/>
    </row>
    <row r="200" spans="1:21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66"/>
      <c r="R200" s="77"/>
      <c r="S200" s="77"/>
      <c r="T200" s="77"/>
      <c r="U200" s="77"/>
    </row>
    <row r="201" spans="1:21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66"/>
      <c r="R201" s="77"/>
      <c r="S201" s="77"/>
      <c r="T201" s="77"/>
      <c r="U201" s="77"/>
    </row>
    <row r="202" spans="1:21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66"/>
      <c r="R202" s="77"/>
      <c r="S202" s="77"/>
      <c r="T202" s="77"/>
      <c r="U202" s="77"/>
    </row>
    <row r="203" spans="1:21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66"/>
      <c r="R203" s="77"/>
      <c r="S203" s="77"/>
      <c r="T203" s="77"/>
      <c r="U203" s="77"/>
    </row>
    <row r="204" spans="1:21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66"/>
      <c r="R204" s="77"/>
      <c r="S204" s="77"/>
      <c r="T204" s="77"/>
      <c r="U204" s="77"/>
    </row>
    <row r="205" spans="1:21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66"/>
      <c r="R205" s="77"/>
      <c r="S205" s="77"/>
      <c r="T205" s="77"/>
      <c r="U205" s="77"/>
    </row>
    <row r="206" spans="1:21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66"/>
      <c r="R206" s="77"/>
      <c r="S206" s="77"/>
      <c r="T206" s="77"/>
      <c r="U206" s="77"/>
    </row>
    <row r="207" spans="1:21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66"/>
      <c r="R207" s="77"/>
      <c r="S207" s="77"/>
      <c r="T207" s="77"/>
      <c r="U207" s="77"/>
    </row>
    <row r="208" spans="1:21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66"/>
      <c r="R208" s="77"/>
      <c r="S208" s="77"/>
      <c r="T208" s="77"/>
      <c r="U208" s="77"/>
    </row>
    <row r="209" spans="1:21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66"/>
      <c r="R209" s="77"/>
      <c r="S209" s="77"/>
      <c r="T209" s="77"/>
      <c r="U209" s="77"/>
    </row>
    <row r="210" spans="1:21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66"/>
      <c r="R210" s="77"/>
      <c r="S210" s="77"/>
      <c r="T210" s="77"/>
      <c r="U210" s="77"/>
    </row>
    <row r="211" spans="1:21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66"/>
      <c r="R211" s="77"/>
      <c r="S211" s="77"/>
      <c r="T211" s="77"/>
      <c r="U211" s="77"/>
    </row>
    <row r="212" spans="1:21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66"/>
      <c r="R212" s="77"/>
      <c r="S212" s="77"/>
      <c r="T212" s="77"/>
      <c r="U212" s="77"/>
    </row>
    <row r="213" spans="1:21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66"/>
      <c r="R213" s="77"/>
      <c r="S213" s="77"/>
      <c r="T213" s="77"/>
      <c r="U213" s="77"/>
    </row>
    <row r="214" spans="1:21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66"/>
      <c r="R214" s="77"/>
      <c r="S214" s="77"/>
      <c r="T214" s="77"/>
      <c r="U214" s="77"/>
    </row>
    <row r="215" spans="1:21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66"/>
      <c r="R215" s="77"/>
      <c r="S215" s="77"/>
      <c r="T215" s="77"/>
      <c r="U215" s="77"/>
    </row>
    <row r="216" spans="1:21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66"/>
      <c r="R216" s="77"/>
      <c r="S216" s="77"/>
      <c r="T216" s="77"/>
      <c r="U216" s="77"/>
    </row>
    <row r="217" spans="1:21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66"/>
      <c r="R217" s="77"/>
      <c r="S217" s="77"/>
      <c r="T217" s="77"/>
      <c r="U217" s="77"/>
    </row>
    <row r="218" spans="1:21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66"/>
      <c r="R218" s="77"/>
      <c r="S218" s="77"/>
      <c r="T218" s="77"/>
      <c r="U218" s="77"/>
    </row>
    <row r="219" spans="1:21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66"/>
      <c r="R219" s="77"/>
      <c r="S219" s="77"/>
      <c r="T219" s="77"/>
      <c r="U219" s="77"/>
    </row>
    <row r="220" spans="1:21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66"/>
      <c r="R220" s="77"/>
      <c r="S220" s="77"/>
      <c r="T220" s="77"/>
      <c r="U220" s="77"/>
    </row>
    <row r="221" spans="1:21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66"/>
      <c r="R221" s="77"/>
      <c r="S221" s="77"/>
      <c r="T221" s="77"/>
      <c r="U221" s="77"/>
    </row>
    <row r="222" spans="1:21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66"/>
      <c r="R222" s="77"/>
      <c r="S222" s="77"/>
      <c r="T222" s="77"/>
      <c r="U222" s="77"/>
    </row>
    <row r="223" spans="1:21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66"/>
      <c r="R223" s="77"/>
      <c r="S223" s="77"/>
      <c r="T223" s="77"/>
      <c r="U223" s="77"/>
    </row>
    <row r="224" spans="1:21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66"/>
      <c r="R224" s="77"/>
      <c r="S224" s="77"/>
      <c r="T224" s="77"/>
      <c r="U224" s="77"/>
    </row>
    <row r="225" spans="1:21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66"/>
      <c r="R225" s="77"/>
      <c r="S225" s="77"/>
      <c r="T225" s="77"/>
      <c r="U225" s="77"/>
    </row>
    <row r="226" spans="1:21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66"/>
      <c r="R226" s="77"/>
      <c r="S226" s="77"/>
      <c r="T226" s="77"/>
      <c r="U226" s="77"/>
    </row>
    <row r="227" spans="1:21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66"/>
      <c r="R227" s="77"/>
      <c r="S227" s="77"/>
      <c r="T227" s="77"/>
      <c r="U227" s="77"/>
    </row>
    <row r="228" spans="1:21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66"/>
      <c r="R228" s="77"/>
      <c r="S228" s="77"/>
      <c r="T228" s="77"/>
      <c r="U228" s="77"/>
    </row>
    <row r="229" spans="1:21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66"/>
      <c r="R229" s="77"/>
      <c r="S229" s="77"/>
      <c r="T229" s="77"/>
      <c r="U229" s="77"/>
    </row>
    <row r="230" spans="1:21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66"/>
      <c r="R230" s="77"/>
      <c r="S230" s="77"/>
      <c r="T230" s="77"/>
      <c r="U230" s="77"/>
    </row>
    <row r="231" spans="1:21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66"/>
      <c r="R231" s="77"/>
      <c r="S231" s="77"/>
      <c r="T231" s="77"/>
      <c r="U231" s="77"/>
    </row>
    <row r="232" spans="1:21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66"/>
      <c r="R232" s="77"/>
      <c r="S232" s="77"/>
      <c r="T232" s="77"/>
      <c r="U232" s="77"/>
    </row>
    <row r="233" spans="1:21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66"/>
      <c r="R233" s="77"/>
      <c r="S233" s="77"/>
      <c r="T233" s="77"/>
      <c r="U233" s="77"/>
    </row>
    <row r="234" spans="1:21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66"/>
      <c r="R234" s="77"/>
      <c r="S234" s="77"/>
      <c r="T234" s="77"/>
      <c r="U234" s="77"/>
    </row>
    <row r="235" spans="1:21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66"/>
      <c r="R235" s="77"/>
      <c r="S235" s="77"/>
      <c r="T235" s="77"/>
      <c r="U235" s="77"/>
    </row>
    <row r="236" spans="1:21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66"/>
      <c r="R236" s="77"/>
      <c r="S236" s="77"/>
      <c r="T236" s="77"/>
      <c r="U236" s="77"/>
    </row>
    <row r="237" spans="1:21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66"/>
      <c r="R237" s="77"/>
      <c r="S237" s="77"/>
      <c r="T237" s="77"/>
      <c r="U237" s="77"/>
    </row>
    <row r="238" spans="1:21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66"/>
      <c r="R238" s="77"/>
      <c r="S238" s="77"/>
      <c r="T238" s="77"/>
      <c r="U238" s="77"/>
    </row>
    <row r="239" spans="1:21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66"/>
      <c r="R239" s="77"/>
      <c r="S239" s="77"/>
      <c r="T239" s="77"/>
      <c r="U239" s="77"/>
    </row>
    <row r="240" spans="1:21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66"/>
      <c r="R240" s="77"/>
      <c r="S240" s="77"/>
      <c r="T240" s="77"/>
      <c r="U240" s="77"/>
    </row>
    <row r="241" spans="1:21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66"/>
      <c r="R241" s="77"/>
      <c r="S241" s="77"/>
      <c r="T241" s="77"/>
      <c r="U241" s="77"/>
    </row>
    <row r="242" spans="1:21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66"/>
      <c r="R242" s="77"/>
      <c r="S242" s="77"/>
      <c r="T242" s="77"/>
      <c r="U242" s="77"/>
    </row>
    <row r="243" spans="1:21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66"/>
      <c r="R243" s="77"/>
      <c r="S243" s="77"/>
      <c r="T243" s="77"/>
      <c r="U243" s="77"/>
    </row>
    <row r="244" spans="1:21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66"/>
      <c r="R244" s="77"/>
      <c r="S244" s="77"/>
      <c r="T244" s="77"/>
      <c r="U244" s="77"/>
    </row>
    <row r="245" spans="1:21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66"/>
      <c r="R245" s="77"/>
      <c r="S245" s="77"/>
      <c r="T245" s="77"/>
      <c r="U245" s="77"/>
    </row>
    <row r="246" spans="1:21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66"/>
      <c r="R246" s="77"/>
      <c r="S246" s="77"/>
      <c r="T246" s="77"/>
      <c r="U246" s="77"/>
    </row>
    <row r="247" spans="1:21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66"/>
      <c r="R247" s="77"/>
      <c r="S247" s="77"/>
      <c r="T247" s="77"/>
      <c r="U247" s="77"/>
    </row>
    <row r="248" spans="1:21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66"/>
      <c r="R248" s="77"/>
      <c r="S248" s="77"/>
      <c r="T248" s="77"/>
      <c r="U248" s="77"/>
    </row>
    <row r="249" spans="1:21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66"/>
      <c r="R249" s="77"/>
      <c r="S249" s="77"/>
      <c r="T249" s="77"/>
      <c r="U249" s="77"/>
    </row>
    <row r="250" spans="1:21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66"/>
      <c r="R250" s="77"/>
      <c r="S250" s="77"/>
      <c r="T250" s="77"/>
      <c r="U250" s="77"/>
    </row>
    <row r="251" spans="1:21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66"/>
      <c r="R251" s="77"/>
      <c r="S251" s="77"/>
      <c r="T251" s="77"/>
      <c r="U251" s="77"/>
    </row>
    <row r="252" spans="1:21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66"/>
      <c r="R252" s="77"/>
      <c r="S252" s="77"/>
      <c r="T252" s="77"/>
      <c r="U252" s="77"/>
    </row>
    <row r="253" spans="1:21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66"/>
      <c r="R253" s="77"/>
      <c r="S253" s="77"/>
      <c r="T253" s="77"/>
      <c r="U253" s="77"/>
    </row>
    <row r="254" spans="1:21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66"/>
      <c r="R254" s="77"/>
      <c r="S254" s="77"/>
      <c r="T254" s="77"/>
      <c r="U254" s="77"/>
    </row>
    <row r="255" spans="1:21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66"/>
      <c r="R255" s="77"/>
      <c r="S255" s="77"/>
      <c r="T255" s="77"/>
      <c r="U255" s="77"/>
    </row>
    <row r="256" spans="1:21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66"/>
      <c r="R256" s="77"/>
      <c r="S256" s="77"/>
      <c r="T256" s="77"/>
      <c r="U256" s="77"/>
    </row>
    <row r="257" spans="1:21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66"/>
      <c r="R257" s="77"/>
      <c r="S257" s="77"/>
      <c r="T257" s="77"/>
      <c r="U257" s="77"/>
    </row>
    <row r="258" spans="1:21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66"/>
      <c r="R258" s="77"/>
      <c r="S258" s="77"/>
      <c r="T258" s="77"/>
      <c r="U258" s="77"/>
    </row>
    <row r="259" spans="1:21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66"/>
      <c r="R259" s="77"/>
      <c r="S259" s="77"/>
      <c r="T259" s="77"/>
      <c r="U259" s="77"/>
    </row>
    <row r="260" spans="1:21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66"/>
      <c r="R260" s="77"/>
      <c r="S260" s="77"/>
      <c r="T260" s="77"/>
      <c r="U260" s="77"/>
    </row>
    <row r="261" spans="1:21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66"/>
      <c r="R261" s="77"/>
      <c r="S261" s="77"/>
      <c r="T261" s="77"/>
      <c r="U261" s="77"/>
    </row>
    <row r="262" spans="1:21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66"/>
      <c r="R262" s="77"/>
      <c r="S262" s="77"/>
      <c r="T262" s="77"/>
      <c r="U262" s="77"/>
    </row>
    <row r="263" spans="1:21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66"/>
      <c r="R263" s="77"/>
      <c r="S263" s="77"/>
      <c r="T263" s="77"/>
      <c r="U263" s="77"/>
    </row>
    <row r="264" spans="1:21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66"/>
      <c r="R264" s="77"/>
      <c r="S264" s="77"/>
      <c r="T264" s="77"/>
      <c r="U264" s="77"/>
    </row>
    <row r="265" spans="1:21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66"/>
      <c r="R265" s="77"/>
      <c r="S265" s="77"/>
      <c r="T265" s="77"/>
      <c r="U265" s="77"/>
    </row>
    <row r="266" spans="1:21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66"/>
      <c r="R266" s="77"/>
      <c r="S266" s="77"/>
      <c r="T266" s="77"/>
      <c r="U266" s="77"/>
    </row>
    <row r="267" spans="1:21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66"/>
      <c r="R267" s="77"/>
      <c r="S267" s="77"/>
      <c r="T267" s="77"/>
      <c r="U267" s="77"/>
    </row>
    <row r="268" spans="1:21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66"/>
      <c r="R268" s="77"/>
      <c r="S268" s="77"/>
      <c r="T268" s="77"/>
      <c r="U268" s="77"/>
    </row>
    <row r="269" spans="1:21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66"/>
      <c r="R269" s="77"/>
      <c r="S269" s="77"/>
      <c r="T269" s="77"/>
      <c r="U269" s="77"/>
    </row>
    <row r="270" spans="1:21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66"/>
      <c r="R270" s="77"/>
      <c r="S270" s="77"/>
      <c r="T270" s="77"/>
      <c r="U270" s="77"/>
    </row>
    <row r="271" spans="1:21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66"/>
      <c r="R271" s="77"/>
      <c r="S271" s="77"/>
      <c r="T271" s="77"/>
      <c r="U271" s="77"/>
    </row>
    <row r="272" spans="1:21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66"/>
      <c r="R272" s="77"/>
      <c r="S272" s="77"/>
      <c r="T272" s="77"/>
      <c r="U272" s="77"/>
    </row>
    <row r="273" spans="1:21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66"/>
      <c r="R273" s="77"/>
      <c r="S273" s="77"/>
      <c r="T273" s="77"/>
      <c r="U273" s="77"/>
    </row>
    <row r="274" spans="1:21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66"/>
      <c r="R274" s="77"/>
      <c r="S274" s="77"/>
      <c r="T274" s="77"/>
      <c r="U274" s="77"/>
    </row>
    <row r="275" spans="1:21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66"/>
      <c r="R275" s="77"/>
      <c r="S275" s="77"/>
      <c r="T275" s="77"/>
      <c r="U275" s="77"/>
    </row>
    <row r="276" spans="1:21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66"/>
      <c r="R276" s="77"/>
      <c r="S276" s="77"/>
      <c r="T276" s="77"/>
      <c r="U276" s="77"/>
    </row>
    <row r="277" spans="1:21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66"/>
      <c r="R277" s="77"/>
      <c r="S277" s="77"/>
      <c r="T277" s="77"/>
      <c r="U277" s="77"/>
    </row>
    <row r="278" spans="1:21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66"/>
      <c r="R278" s="77"/>
      <c r="S278" s="77"/>
      <c r="T278" s="77"/>
      <c r="U278" s="77"/>
    </row>
    <row r="279" spans="1:21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66"/>
      <c r="R279" s="77"/>
      <c r="S279" s="77"/>
      <c r="T279" s="77"/>
      <c r="U279" s="77"/>
    </row>
    <row r="280" spans="1:21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66"/>
      <c r="R280" s="77"/>
      <c r="S280" s="77"/>
      <c r="T280" s="77"/>
      <c r="U280" s="77"/>
    </row>
    <row r="281" spans="1:21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66"/>
      <c r="R281" s="77"/>
      <c r="S281" s="77"/>
      <c r="T281" s="77"/>
      <c r="U281" s="77"/>
    </row>
    <row r="282" spans="1:21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66"/>
      <c r="R282" s="77"/>
      <c r="S282" s="77"/>
      <c r="T282" s="77"/>
      <c r="U282" s="77"/>
    </row>
    <row r="283" spans="1:21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66"/>
      <c r="R283" s="77"/>
      <c r="S283" s="77"/>
      <c r="T283" s="77"/>
      <c r="U283" s="77"/>
    </row>
    <row r="284" spans="1:21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66"/>
      <c r="R284" s="77"/>
      <c r="S284" s="77"/>
      <c r="T284" s="77"/>
      <c r="U284" s="77"/>
    </row>
    <row r="285" spans="1:21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66"/>
      <c r="R285" s="77"/>
      <c r="S285" s="77"/>
      <c r="T285" s="77"/>
      <c r="U285" s="77"/>
    </row>
    <row r="286" spans="1:21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66"/>
      <c r="R286" s="77"/>
      <c r="S286" s="77"/>
      <c r="T286" s="77"/>
      <c r="U286" s="77"/>
    </row>
    <row r="287" spans="1:21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66"/>
      <c r="R287" s="77"/>
      <c r="S287" s="77"/>
      <c r="T287" s="77"/>
      <c r="U287" s="77"/>
    </row>
    <row r="288" spans="1:21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66"/>
      <c r="R288" s="77"/>
      <c r="S288" s="77"/>
      <c r="T288" s="77"/>
      <c r="U288" s="77"/>
    </row>
    <row r="289" spans="1:21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66"/>
      <c r="R289" s="77"/>
      <c r="S289" s="77"/>
      <c r="T289" s="77"/>
      <c r="U289" s="77"/>
    </row>
    <row r="290" spans="1:21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66"/>
      <c r="R290" s="77"/>
      <c r="S290" s="77"/>
      <c r="T290" s="77"/>
      <c r="U290" s="77"/>
    </row>
    <row r="291" spans="1:21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66"/>
      <c r="R291" s="77"/>
      <c r="S291" s="77"/>
      <c r="T291" s="77"/>
      <c r="U291" s="77"/>
    </row>
    <row r="292" spans="1:21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66"/>
      <c r="R292" s="77"/>
      <c r="S292" s="77"/>
      <c r="T292" s="77"/>
      <c r="U292" s="77"/>
    </row>
    <row r="293" spans="1:21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66"/>
      <c r="R293" s="77"/>
      <c r="S293" s="77"/>
      <c r="T293" s="77"/>
      <c r="U293" s="77"/>
    </row>
    <row r="294" spans="1:21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66"/>
      <c r="R294" s="77"/>
      <c r="S294" s="77"/>
      <c r="T294" s="77"/>
      <c r="U294" s="77"/>
    </row>
    <row r="295" spans="1:21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66"/>
      <c r="R295" s="77"/>
      <c r="S295" s="77"/>
      <c r="T295" s="77"/>
      <c r="U295" s="77"/>
    </row>
    <row r="296" spans="1:21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66"/>
      <c r="R296" s="77"/>
      <c r="S296" s="77"/>
      <c r="T296" s="77"/>
      <c r="U296" s="77"/>
    </row>
    <row r="297" spans="1:21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66"/>
      <c r="R297" s="77"/>
      <c r="S297" s="77"/>
      <c r="T297" s="77"/>
      <c r="U297" s="77"/>
    </row>
    <row r="298" spans="1:21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66"/>
      <c r="R298" s="77"/>
      <c r="S298" s="77"/>
      <c r="T298" s="77"/>
      <c r="U298" s="77"/>
    </row>
    <row r="299" spans="1:21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66"/>
      <c r="R299" s="77"/>
      <c r="S299" s="77"/>
      <c r="T299" s="77"/>
      <c r="U299" s="77"/>
    </row>
    <row r="300" spans="1:21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66"/>
      <c r="R300" s="77"/>
      <c r="S300" s="77"/>
      <c r="T300" s="77"/>
      <c r="U300" s="77"/>
    </row>
    <row r="301" spans="1:21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66"/>
      <c r="R301" s="77"/>
      <c r="S301" s="77"/>
      <c r="T301" s="77"/>
      <c r="U301" s="77"/>
    </row>
    <row r="302" spans="1:21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66"/>
      <c r="R302" s="77"/>
      <c r="S302" s="77"/>
      <c r="T302" s="77"/>
      <c r="U302" s="77"/>
    </row>
    <row r="303" spans="1:21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66"/>
      <c r="R303" s="77"/>
      <c r="S303" s="77"/>
      <c r="T303" s="77"/>
      <c r="U303" s="77"/>
    </row>
    <row r="304" spans="1:21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66"/>
      <c r="R304" s="77"/>
      <c r="S304" s="77"/>
      <c r="T304" s="77"/>
      <c r="U304" s="77"/>
    </row>
    <row r="305" spans="1:21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66"/>
      <c r="R305" s="77"/>
      <c r="S305" s="77"/>
      <c r="T305" s="77"/>
      <c r="U305" s="77"/>
    </row>
    <row r="306" spans="1:21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66"/>
      <c r="R306" s="77"/>
      <c r="S306" s="77"/>
      <c r="T306" s="77"/>
      <c r="U306" s="77"/>
    </row>
    <row r="307" spans="1:21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66"/>
      <c r="R307" s="77"/>
      <c r="S307" s="77"/>
      <c r="T307" s="77"/>
      <c r="U307" s="77"/>
    </row>
    <row r="308" spans="1:21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66"/>
      <c r="R308" s="77"/>
      <c r="S308" s="77"/>
      <c r="T308" s="77"/>
      <c r="U308" s="77"/>
    </row>
    <row r="309" spans="1:21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66"/>
      <c r="R309" s="77"/>
      <c r="S309" s="77"/>
      <c r="T309" s="77"/>
      <c r="U309" s="77"/>
    </row>
    <row r="310" spans="1:21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66"/>
      <c r="R310" s="77"/>
      <c r="S310" s="77"/>
      <c r="T310" s="77"/>
      <c r="U310" s="77"/>
    </row>
    <row r="311" spans="1:21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66"/>
      <c r="R311" s="77"/>
      <c r="S311" s="77"/>
      <c r="T311" s="77"/>
      <c r="U311" s="77"/>
    </row>
    <row r="312" spans="1:21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66"/>
      <c r="R312" s="77"/>
      <c r="S312" s="77"/>
      <c r="T312" s="77"/>
      <c r="U312" s="77"/>
    </row>
    <row r="313" spans="1:21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66"/>
      <c r="R313" s="77"/>
      <c r="S313" s="77"/>
      <c r="T313" s="77"/>
      <c r="U313" s="77"/>
    </row>
    <row r="314" spans="1:21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66"/>
      <c r="R314" s="77"/>
      <c r="S314" s="77"/>
      <c r="T314" s="77"/>
      <c r="U314" s="77"/>
    </row>
    <row r="315" spans="1:21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66"/>
      <c r="R315" s="77"/>
      <c r="S315" s="77"/>
      <c r="T315" s="77"/>
      <c r="U315" s="77"/>
    </row>
    <row r="316" spans="1:21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66"/>
      <c r="R316" s="77"/>
      <c r="S316" s="77"/>
      <c r="T316" s="77"/>
      <c r="U316" s="77"/>
    </row>
    <row r="317" spans="1:21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66"/>
      <c r="R317" s="77"/>
      <c r="S317" s="77"/>
      <c r="T317" s="77"/>
      <c r="U317" s="77"/>
    </row>
    <row r="318" spans="1:21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66"/>
      <c r="R318" s="77"/>
      <c r="S318" s="77"/>
      <c r="T318" s="77"/>
      <c r="U318" s="77"/>
    </row>
    <row r="319" spans="1:21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66"/>
      <c r="R319" s="77"/>
      <c r="S319" s="77"/>
      <c r="T319" s="77"/>
      <c r="U319" s="77"/>
    </row>
    <row r="320" spans="1:21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66"/>
      <c r="R320" s="77"/>
      <c r="S320" s="77"/>
      <c r="T320" s="77"/>
      <c r="U320" s="77"/>
    </row>
    <row r="321" spans="1:21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66"/>
      <c r="R321" s="77"/>
      <c r="S321" s="77"/>
      <c r="T321" s="77"/>
      <c r="U321" s="77"/>
    </row>
    <row r="322" spans="1:21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66"/>
      <c r="R322" s="77"/>
      <c r="S322" s="77"/>
      <c r="T322" s="77"/>
      <c r="U322" s="77"/>
    </row>
    <row r="323" spans="1:21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66"/>
      <c r="R323" s="77"/>
      <c r="S323" s="77"/>
      <c r="T323" s="77"/>
      <c r="U323" s="77"/>
    </row>
    <row r="324" spans="1:21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66"/>
      <c r="R324" s="77"/>
      <c r="S324" s="77"/>
      <c r="T324" s="77"/>
      <c r="U324" s="77"/>
    </row>
    <row r="325" spans="1:21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66"/>
      <c r="R325" s="77"/>
      <c r="S325" s="77"/>
      <c r="T325" s="77"/>
      <c r="U325" s="77"/>
    </row>
    <row r="326" spans="1:21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66"/>
      <c r="R326" s="77"/>
      <c r="S326" s="77"/>
      <c r="T326" s="77"/>
      <c r="U326" s="77"/>
    </row>
    <row r="327" spans="1:21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66"/>
      <c r="R327" s="77"/>
      <c r="S327" s="77"/>
      <c r="T327" s="77"/>
      <c r="U327" s="77"/>
    </row>
    <row r="328" spans="1:21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66"/>
      <c r="R328" s="77"/>
      <c r="S328" s="77"/>
      <c r="T328" s="77"/>
      <c r="U328" s="77"/>
    </row>
    <row r="329" spans="1:21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66"/>
      <c r="R329" s="77"/>
      <c r="S329" s="77"/>
      <c r="T329" s="77"/>
      <c r="U329" s="77"/>
    </row>
    <row r="330" spans="1:21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66"/>
      <c r="R330" s="77"/>
      <c r="S330" s="77"/>
      <c r="T330" s="77"/>
      <c r="U330" s="77"/>
    </row>
    <row r="331" spans="1:21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66"/>
      <c r="R331" s="77"/>
      <c r="S331" s="77"/>
      <c r="T331" s="77"/>
      <c r="U331" s="77"/>
    </row>
    <row r="332" spans="1:21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66"/>
      <c r="R332" s="77"/>
      <c r="S332" s="77"/>
      <c r="T332" s="77"/>
      <c r="U332" s="77"/>
    </row>
    <row r="333" spans="1:21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66"/>
      <c r="R333" s="77"/>
      <c r="S333" s="77"/>
      <c r="T333" s="77"/>
      <c r="U333" s="77"/>
    </row>
    <row r="334" spans="1:21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66"/>
      <c r="R334" s="77"/>
      <c r="S334" s="77"/>
      <c r="T334" s="77"/>
      <c r="U334" s="77"/>
    </row>
    <row r="335" spans="1:21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66"/>
      <c r="R335" s="77"/>
      <c r="S335" s="77"/>
      <c r="T335" s="77"/>
      <c r="U335" s="77"/>
    </row>
    <row r="336" spans="1:21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66"/>
      <c r="R336" s="77"/>
      <c r="S336" s="77"/>
      <c r="T336" s="77"/>
      <c r="U336" s="77"/>
    </row>
    <row r="337" spans="1:21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66"/>
      <c r="R337" s="77"/>
      <c r="S337" s="77"/>
      <c r="T337" s="77"/>
      <c r="U337" s="77"/>
    </row>
    <row r="338" spans="1:21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66"/>
      <c r="R338" s="77"/>
      <c r="S338" s="77"/>
      <c r="T338" s="77"/>
      <c r="U338" s="77"/>
    </row>
    <row r="339" spans="1:21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66"/>
      <c r="R339" s="77"/>
      <c r="S339" s="77"/>
      <c r="T339" s="77"/>
      <c r="U339" s="77"/>
    </row>
    <row r="340" spans="1:21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66"/>
      <c r="R340" s="77"/>
      <c r="S340" s="77"/>
      <c r="T340" s="77"/>
      <c r="U340" s="77"/>
    </row>
    <row r="341" spans="1:21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66"/>
      <c r="R341" s="77"/>
      <c r="S341" s="77"/>
      <c r="T341" s="77"/>
      <c r="U341" s="77"/>
    </row>
    <row r="342" spans="1:21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66"/>
      <c r="R342" s="77"/>
      <c r="S342" s="77"/>
      <c r="T342" s="77"/>
      <c r="U342" s="77"/>
    </row>
    <row r="343" spans="1:21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66"/>
      <c r="R343" s="77"/>
      <c r="S343" s="77"/>
      <c r="T343" s="77"/>
      <c r="U343" s="77"/>
    </row>
    <row r="344" spans="1:21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66"/>
      <c r="R344" s="77"/>
      <c r="S344" s="77"/>
      <c r="T344" s="77"/>
      <c r="U344" s="77"/>
    </row>
    <row r="345" spans="1:21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66"/>
      <c r="R345" s="77"/>
      <c r="S345" s="77"/>
      <c r="T345" s="77"/>
      <c r="U345" s="77"/>
    </row>
    <row r="346" spans="1:21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66"/>
      <c r="R346" s="77"/>
      <c r="S346" s="77"/>
      <c r="T346" s="77"/>
      <c r="U346" s="77"/>
    </row>
    <row r="347" spans="1:21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66"/>
      <c r="R347" s="77"/>
      <c r="S347" s="77"/>
      <c r="T347" s="77"/>
      <c r="U347" s="77"/>
    </row>
    <row r="348" spans="1:21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66"/>
      <c r="R348" s="77"/>
      <c r="S348" s="77"/>
      <c r="T348" s="77"/>
      <c r="U348" s="77"/>
    </row>
    <row r="349" spans="1:21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66"/>
      <c r="R349" s="77"/>
      <c r="S349" s="77"/>
      <c r="T349" s="77"/>
      <c r="U349" s="77"/>
    </row>
    <row r="350" spans="1:21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66"/>
      <c r="R350" s="77"/>
      <c r="S350" s="77"/>
      <c r="T350" s="77"/>
      <c r="U350" s="77"/>
    </row>
    <row r="351" spans="1:21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66"/>
      <c r="R351" s="77"/>
      <c r="S351" s="77"/>
      <c r="T351" s="77"/>
      <c r="U351" s="77"/>
    </row>
    <row r="352" spans="1:21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66"/>
      <c r="R352" s="77"/>
      <c r="S352" s="77"/>
      <c r="T352" s="77"/>
      <c r="U352" s="77"/>
    </row>
    <row r="353" spans="1:21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66"/>
      <c r="R353" s="77"/>
      <c r="S353" s="77"/>
      <c r="T353" s="77"/>
      <c r="U353" s="77"/>
    </row>
    <row r="354" spans="1:21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66"/>
      <c r="R354" s="77"/>
      <c r="S354" s="77"/>
      <c r="T354" s="77"/>
      <c r="U354" s="77"/>
    </row>
    <row r="355" spans="1:21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66"/>
      <c r="R355" s="77"/>
      <c r="S355" s="77"/>
      <c r="T355" s="77"/>
      <c r="U355" s="77"/>
    </row>
    <row r="356" spans="1:21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66"/>
      <c r="R356" s="77"/>
      <c r="S356" s="77"/>
      <c r="T356" s="77"/>
      <c r="U356" s="77"/>
    </row>
    <row r="357" spans="1:21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66"/>
      <c r="R357" s="77"/>
      <c r="S357" s="77"/>
      <c r="T357" s="77"/>
      <c r="U357" s="77"/>
    </row>
    <row r="358" spans="1:21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66"/>
      <c r="R358" s="77"/>
      <c r="S358" s="77"/>
      <c r="T358" s="77"/>
      <c r="U358" s="77"/>
    </row>
    <row r="359" spans="1:21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66"/>
      <c r="R359" s="77"/>
      <c r="S359" s="77"/>
      <c r="T359" s="77"/>
      <c r="U359" s="77"/>
    </row>
    <row r="360" spans="1:21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66"/>
      <c r="R360" s="77"/>
      <c r="S360" s="77"/>
      <c r="T360" s="77"/>
      <c r="U360" s="77"/>
    </row>
    <row r="361" spans="1:21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66"/>
      <c r="R361" s="77"/>
      <c r="S361" s="77"/>
      <c r="T361" s="77"/>
      <c r="U361" s="77"/>
    </row>
    <row r="362" spans="1:21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66"/>
      <c r="R362" s="77"/>
      <c r="S362" s="77"/>
      <c r="T362" s="77"/>
      <c r="U362" s="77"/>
    </row>
    <row r="363" spans="1:21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66"/>
      <c r="R363" s="77"/>
      <c r="S363" s="77"/>
      <c r="T363" s="77"/>
      <c r="U363" s="77"/>
    </row>
    <row r="364" spans="1:21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66"/>
      <c r="R364" s="77"/>
      <c r="S364" s="77"/>
      <c r="T364" s="77"/>
      <c r="U364" s="77"/>
    </row>
    <row r="365" spans="1:21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66"/>
      <c r="R365" s="77"/>
      <c r="S365" s="77"/>
      <c r="T365" s="77"/>
      <c r="U365" s="77"/>
    </row>
    <row r="366" spans="1:21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66"/>
      <c r="R366" s="77"/>
      <c r="S366" s="77"/>
      <c r="T366" s="77"/>
      <c r="U366" s="77"/>
    </row>
    <row r="367" spans="1:21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66"/>
      <c r="R367" s="77"/>
      <c r="S367" s="77"/>
      <c r="T367" s="77"/>
      <c r="U367" s="77"/>
    </row>
    <row r="368" spans="1:21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66"/>
      <c r="R368" s="77"/>
      <c r="S368" s="77"/>
      <c r="T368" s="77"/>
      <c r="U368" s="77"/>
    </row>
    <row r="369" spans="1:21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66"/>
      <c r="R369" s="77"/>
      <c r="S369" s="77"/>
      <c r="T369" s="77"/>
      <c r="U369" s="77"/>
    </row>
    <row r="370" spans="1:21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66"/>
      <c r="R370" s="77"/>
      <c r="S370" s="77"/>
      <c r="T370" s="77"/>
      <c r="U370" s="77"/>
    </row>
    <row r="371" spans="1:21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66"/>
      <c r="R371" s="77"/>
      <c r="S371" s="77"/>
      <c r="T371" s="77"/>
      <c r="U371" s="77"/>
    </row>
    <row r="372" spans="1:21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66"/>
      <c r="R372" s="77"/>
      <c r="S372" s="77"/>
      <c r="T372" s="77"/>
      <c r="U372" s="77"/>
    </row>
    <row r="373" spans="1:21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66"/>
      <c r="R373" s="77"/>
      <c r="S373" s="77"/>
      <c r="T373" s="77"/>
      <c r="U373" s="77"/>
    </row>
    <row r="374" spans="1:21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66"/>
      <c r="R374" s="77"/>
      <c r="S374" s="77"/>
      <c r="T374" s="77"/>
      <c r="U374" s="77"/>
    </row>
    <row r="375" spans="1:21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66"/>
      <c r="R375" s="77"/>
      <c r="S375" s="77"/>
      <c r="T375" s="77"/>
      <c r="U375" s="77"/>
    </row>
    <row r="376" spans="1:21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66"/>
      <c r="R376" s="77"/>
      <c r="S376" s="77"/>
      <c r="T376" s="77"/>
      <c r="U376" s="77"/>
    </row>
    <row r="377" spans="1:21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66"/>
      <c r="R377" s="77"/>
      <c r="S377" s="77"/>
      <c r="T377" s="77"/>
      <c r="U377" s="77"/>
    </row>
    <row r="378" spans="1:21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66"/>
      <c r="R378" s="77"/>
      <c r="S378" s="77"/>
      <c r="T378" s="77"/>
      <c r="U378" s="77"/>
    </row>
    <row r="379" spans="1:21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66"/>
      <c r="R379" s="77"/>
      <c r="S379" s="77"/>
      <c r="T379" s="77"/>
      <c r="U379" s="77"/>
    </row>
    <row r="380" spans="1:21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66"/>
      <c r="R380" s="77"/>
      <c r="S380" s="77"/>
      <c r="T380" s="77"/>
      <c r="U380" s="77"/>
    </row>
    <row r="381" spans="1:21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66"/>
      <c r="R381" s="77"/>
      <c r="S381" s="77"/>
      <c r="T381" s="77"/>
      <c r="U381" s="77"/>
    </row>
    <row r="382" spans="1:21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66"/>
      <c r="R382" s="77"/>
      <c r="S382" s="77"/>
      <c r="T382" s="77"/>
      <c r="U382" s="77"/>
    </row>
    <row r="383" spans="1:21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66"/>
      <c r="R383" s="77"/>
      <c r="S383" s="77"/>
      <c r="T383" s="77"/>
      <c r="U383" s="77"/>
    </row>
    <row r="384" spans="1:21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66"/>
      <c r="R384" s="77"/>
      <c r="S384" s="77"/>
      <c r="T384" s="77"/>
      <c r="U384" s="77"/>
    </row>
    <row r="385" spans="1:21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66"/>
      <c r="R385" s="77"/>
      <c r="S385" s="77"/>
      <c r="T385" s="77"/>
      <c r="U385" s="77"/>
    </row>
    <row r="386" spans="1:21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66"/>
      <c r="R386" s="77"/>
      <c r="S386" s="77"/>
      <c r="T386" s="77"/>
      <c r="U386" s="77"/>
    </row>
    <row r="387" spans="1:21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66"/>
      <c r="R387" s="77"/>
      <c r="S387" s="77"/>
      <c r="T387" s="77"/>
      <c r="U387" s="77"/>
    </row>
    <row r="388" spans="1:21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66"/>
      <c r="R388" s="77"/>
      <c r="S388" s="77"/>
      <c r="T388" s="77"/>
      <c r="U388" s="77"/>
    </row>
    <row r="389" spans="1:21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66"/>
      <c r="R389" s="77"/>
      <c r="S389" s="77"/>
      <c r="T389" s="77"/>
      <c r="U389" s="77"/>
    </row>
    <row r="390" spans="1:21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66"/>
      <c r="R390" s="77"/>
      <c r="S390" s="77"/>
      <c r="T390" s="77"/>
      <c r="U390" s="77"/>
    </row>
    <row r="391" spans="1:21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66"/>
      <c r="R391" s="77"/>
      <c r="S391" s="77"/>
      <c r="T391" s="77"/>
      <c r="U391" s="77"/>
    </row>
    <row r="392" spans="1:21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66"/>
      <c r="R392" s="77"/>
      <c r="S392" s="77"/>
      <c r="T392" s="77"/>
      <c r="U392" s="77"/>
    </row>
    <row r="393" spans="1:21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66"/>
      <c r="R393" s="77"/>
      <c r="S393" s="77"/>
      <c r="T393" s="77"/>
      <c r="U393" s="77"/>
    </row>
    <row r="394" spans="1:21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66"/>
      <c r="R394" s="77"/>
      <c r="S394" s="77"/>
      <c r="T394" s="77"/>
      <c r="U394" s="77"/>
    </row>
    <row r="395" spans="1:21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66"/>
      <c r="R395" s="77"/>
      <c r="S395" s="77"/>
      <c r="T395" s="77"/>
      <c r="U395" s="77"/>
    </row>
    <row r="396" spans="1:21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66"/>
      <c r="R396" s="77"/>
      <c r="S396" s="77"/>
      <c r="T396" s="77"/>
      <c r="U396" s="77"/>
    </row>
    <row r="397" spans="1:21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66"/>
      <c r="R397" s="77"/>
      <c r="S397" s="77"/>
      <c r="T397" s="77"/>
      <c r="U397" s="77"/>
    </row>
    <row r="398" spans="1:21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66"/>
      <c r="R398" s="77"/>
      <c r="S398" s="77"/>
      <c r="T398" s="77"/>
      <c r="U398" s="77"/>
    </row>
    <row r="399" spans="1:21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66"/>
      <c r="R399" s="77"/>
      <c r="S399" s="77"/>
      <c r="T399" s="77"/>
      <c r="U399" s="77"/>
    </row>
    <row r="400" spans="1:21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66"/>
      <c r="R400" s="77"/>
      <c r="S400" s="77"/>
      <c r="T400" s="77"/>
      <c r="U400" s="77"/>
    </row>
    <row r="401" spans="1:21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66"/>
      <c r="R401" s="77"/>
      <c r="S401" s="77"/>
      <c r="T401" s="77"/>
      <c r="U401" s="77"/>
    </row>
    <row r="402" spans="1:21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66"/>
      <c r="R402" s="77"/>
      <c r="S402" s="77"/>
      <c r="T402" s="77"/>
      <c r="U402" s="77"/>
    </row>
    <row r="403" spans="1:21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66"/>
      <c r="R403" s="77"/>
      <c r="S403" s="77"/>
      <c r="T403" s="77"/>
      <c r="U403" s="77"/>
    </row>
    <row r="404" spans="1:21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66"/>
      <c r="R404" s="77"/>
      <c r="S404" s="77"/>
      <c r="T404" s="77"/>
      <c r="U404" s="77"/>
    </row>
    <row r="405" spans="1:21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66"/>
      <c r="R405" s="77"/>
      <c r="S405" s="77"/>
      <c r="T405" s="77"/>
      <c r="U405" s="77"/>
    </row>
    <row r="406" spans="1:21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66"/>
      <c r="R406" s="77"/>
      <c r="S406" s="77"/>
      <c r="T406" s="77"/>
      <c r="U406" s="77"/>
    </row>
    <row r="407" spans="1:21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66"/>
      <c r="R407" s="77"/>
      <c r="S407" s="77"/>
      <c r="T407" s="77"/>
      <c r="U407" s="77"/>
    </row>
    <row r="408" spans="1:21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66"/>
      <c r="R408" s="77"/>
      <c r="S408" s="77"/>
      <c r="T408" s="77"/>
      <c r="U408" s="77"/>
    </row>
    <row r="409" spans="1:21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66"/>
      <c r="R409" s="77"/>
      <c r="S409" s="77"/>
      <c r="T409" s="77"/>
      <c r="U409" s="77"/>
    </row>
    <row r="410" spans="1:21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66"/>
      <c r="R410" s="77"/>
      <c r="S410" s="77"/>
      <c r="T410" s="77"/>
      <c r="U410" s="77"/>
    </row>
    <row r="411" spans="1:21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66"/>
      <c r="R411" s="77"/>
      <c r="S411" s="77"/>
      <c r="T411" s="77"/>
      <c r="U411" s="77"/>
    </row>
    <row r="412" spans="1:21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66"/>
      <c r="R412" s="77"/>
      <c r="S412" s="77"/>
      <c r="T412" s="77"/>
      <c r="U412" s="77"/>
    </row>
    <row r="413" spans="1:21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66"/>
      <c r="R413" s="77"/>
      <c r="S413" s="77"/>
      <c r="T413" s="77"/>
      <c r="U413" s="77"/>
    </row>
    <row r="414" spans="1:21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66"/>
      <c r="R414" s="77"/>
      <c r="S414" s="77"/>
      <c r="T414" s="77"/>
      <c r="U414" s="77"/>
    </row>
    <row r="415" spans="1:21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66"/>
      <c r="R415" s="77"/>
      <c r="S415" s="77"/>
      <c r="T415" s="77"/>
      <c r="U415" s="77"/>
    </row>
    <row r="416" spans="1:21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66"/>
      <c r="R416" s="77"/>
      <c r="S416" s="77"/>
      <c r="T416" s="77"/>
      <c r="U416" s="77"/>
    </row>
    <row r="417" spans="1:21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66"/>
      <c r="R417" s="77"/>
      <c r="S417" s="77"/>
      <c r="T417" s="77"/>
      <c r="U417" s="77"/>
    </row>
    <row r="418" spans="1:21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66"/>
      <c r="R418" s="77"/>
      <c r="S418" s="77"/>
      <c r="T418" s="77"/>
      <c r="U418" s="77"/>
    </row>
    <row r="419" spans="1:21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66"/>
      <c r="R419" s="77"/>
      <c r="S419" s="77"/>
      <c r="T419" s="77"/>
      <c r="U419" s="77"/>
    </row>
    <row r="420" spans="1:21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66"/>
      <c r="R420" s="77"/>
      <c r="S420" s="77"/>
      <c r="T420" s="77"/>
      <c r="U420" s="77"/>
    </row>
    <row r="421" spans="1:21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66"/>
      <c r="R421" s="77"/>
      <c r="S421" s="77"/>
      <c r="T421" s="77"/>
      <c r="U421" s="77"/>
    </row>
    <row r="422" spans="1:21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66"/>
      <c r="R422" s="77"/>
      <c r="S422" s="77"/>
      <c r="T422" s="77"/>
      <c r="U422" s="77"/>
    </row>
    <row r="423" spans="1:21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66"/>
      <c r="R423" s="77"/>
      <c r="S423" s="77"/>
      <c r="T423" s="77"/>
      <c r="U423" s="77"/>
    </row>
    <row r="424" spans="1:21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66"/>
      <c r="R424" s="77"/>
      <c r="S424" s="77"/>
      <c r="T424" s="77"/>
      <c r="U424" s="77"/>
    </row>
    <row r="425" spans="1:21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66"/>
      <c r="R425" s="77"/>
      <c r="S425" s="77"/>
      <c r="T425" s="77"/>
      <c r="U425" s="77"/>
    </row>
    <row r="426" spans="1:21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66"/>
      <c r="R426" s="77"/>
      <c r="S426" s="77"/>
      <c r="T426" s="77"/>
      <c r="U426" s="77"/>
    </row>
    <row r="427" spans="1:21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66"/>
      <c r="R427" s="77"/>
      <c r="S427" s="77"/>
      <c r="T427" s="77"/>
      <c r="U427" s="77"/>
    </row>
    <row r="428" spans="1:21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66"/>
      <c r="R428" s="77"/>
      <c r="S428" s="77"/>
      <c r="T428" s="77"/>
      <c r="U428" s="77"/>
    </row>
    <row r="429" spans="1:21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66"/>
      <c r="R429" s="77"/>
      <c r="S429" s="77"/>
      <c r="T429" s="77"/>
      <c r="U429" s="77"/>
    </row>
    <row r="430" spans="1:21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66"/>
      <c r="R430" s="77"/>
      <c r="S430" s="77"/>
      <c r="T430" s="77"/>
      <c r="U430" s="77"/>
    </row>
    <row r="431" spans="1:21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66"/>
      <c r="R431" s="77"/>
      <c r="S431" s="77"/>
      <c r="T431" s="77"/>
      <c r="U431" s="77"/>
    </row>
    <row r="432" spans="1:21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66"/>
      <c r="R432" s="77"/>
      <c r="S432" s="77"/>
      <c r="T432" s="77"/>
      <c r="U432" s="77"/>
    </row>
    <row r="433" spans="1:21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66"/>
      <c r="R433" s="77"/>
      <c r="S433" s="77"/>
      <c r="T433" s="77"/>
      <c r="U433" s="77"/>
    </row>
    <row r="434" spans="1:21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66"/>
      <c r="R434" s="77"/>
      <c r="S434" s="77"/>
      <c r="T434" s="77"/>
      <c r="U434" s="77"/>
    </row>
    <row r="435" spans="1:21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66"/>
      <c r="R435" s="77"/>
      <c r="S435" s="77"/>
      <c r="T435" s="77"/>
      <c r="U435" s="77"/>
    </row>
    <row r="436" spans="1:21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66"/>
      <c r="R436" s="77"/>
      <c r="S436" s="77"/>
      <c r="T436" s="77"/>
      <c r="U436" s="77"/>
    </row>
    <row r="437" spans="1:21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66"/>
      <c r="R437" s="77"/>
      <c r="S437" s="77"/>
      <c r="T437" s="77"/>
      <c r="U437" s="77"/>
    </row>
    <row r="438" spans="1:21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66"/>
      <c r="R438" s="77"/>
      <c r="S438" s="77"/>
      <c r="T438" s="77"/>
      <c r="U438" s="77"/>
    </row>
    <row r="439" spans="1:21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66"/>
      <c r="R439" s="77"/>
      <c r="S439" s="77"/>
      <c r="T439" s="77"/>
      <c r="U439" s="77"/>
    </row>
    <row r="440" spans="1:21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66"/>
      <c r="R440" s="77"/>
      <c r="S440" s="77"/>
      <c r="T440" s="77"/>
      <c r="U440" s="77"/>
    </row>
    <row r="441" spans="1:21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66"/>
      <c r="R441" s="77"/>
      <c r="S441" s="77"/>
      <c r="T441" s="77"/>
      <c r="U441" s="77"/>
    </row>
    <row r="442" spans="1:21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66"/>
      <c r="R442" s="77"/>
      <c r="S442" s="77"/>
      <c r="T442" s="77"/>
      <c r="U442" s="77"/>
    </row>
    <row r="443" spans="1:21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66"/>
      <c r="R443" s="77"/>
      <c r="S443" s="77"/>
      <c r="T443" s="77"/>
      <c r="U443" s="77"/>
    </row>
    <row r="444" spans="1:21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66"/>
      <c r="R444" s="77"/>
      <c r="S444" s="77"/>
      <c r="T444" s="77"/>
      <c r="U444" s="77"/>
    </row>
    <row r="445" spans="1:21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66"/>
      <c r="R445" s="77"/>
      <c r="S445" s="77"/>
      <c r="T445" s="77"/>
      <c r="U445" s="77"/>
    </row>
    <row r="446" spans="1:21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66"/>
      <c r="R446" s="77"/>
      <c r="S446" s="77"/>
      <c r="T446" s="77"/>
      <c r="U446" s="77"/>
    </row>
    <row r="447" spans="1:21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66"/>
      <c r="R447" s="77"/>
      <c r="S447" s="77"/>
      <c r="T447" s="77"/>
      <c r="U447" s="77"/>
    </row>
    <row r="448" spans="1:21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66"/>
      <c r="R448" s="77"/>
      <c r="S448" s="77"/>
      <c r="T448" s="77"/>
      <c r="U448" s="77"/>
    </row>
    <row r="449" spans="1:21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66"/>
      <c r="R449" s="77"/>
      <c r="S449" s="77"/>
      <c r="T449" s="77"/>
      <c r="U449" s="77"/>
    </row>
    <row r="450" spans="1:21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66"/>
      <c r="R450" s="77"/>
      <c r="S450" s="77"/>
      <c r="T450" s="77"/>
      <c r="U450" s="77"/>
    </row>
    <row r="451" spans="1:21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66"/>
      <c r="R451" s="77"/>
      <c r="S451" s="77"/>
      <c r="T451" s="77"/>
      <c r="U451" s="77"/>
    </row>
    <row r="452" spans="1:21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66"/>
      <c r="R452" s="77"/>
      <c r="S452" s="77"/>
      <c r="T452" s="77"/>
      <c r="U452" s="77"/>
    </row>
    <row r="453" spans="1:21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66"/>
      <c r="R453" s="77"/>
      <c r="S453" s="77"/>
      <c r="T453" s="77"/>
      <c r="U453" s="77"/>
    </row>
    <row r="454" spans="1:21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66"/>
      <c r="R454" s="77"/>
      <c r="S454" s="77"/>
      <c r="T454" s="77"/>
      <c r="U454" s="77"/>
    </row>
    <row r="455" spans="1:21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66"/>
      <c r="R455" s="77"/>
      <c r="S455" s="77"/>
      <c r="T455" s="77"/>
      <c r="U455" s="77"/>
    </row>
    <row r="456" spans="1:21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66"/>
      <c r="R456" s="77"/>
      <c r="S456" s="77"/>
      <c r="T456" s="77"/>
      <c r="U456" s="77"/>
    </row>
    <row r="457" spans="1:21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66"/>
      <c r="R457" s="77"/>
      <c r="S457" s="77"/>
      <c r="T457" s="77"/>
      <c r="U457" s="77"/>
    </row>
    <row r="458" spans="1:21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66"/>
      <c r="R458" s="77"/>
      <c r="S458" s="77"/>
      <c r="T458" s="77"/>
      <c r="U458" s="77"/>
    </row>
    <row r="459" spans="1:21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66"/>
      <c r="R459" s="77"/>
      <c r="S459" s="77"/>
      <c r="T459" s="77"/>
      <c r="U459" s="77"/>
    </row>
    <row r="460" spans="1:21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66"/>
      <c r="R460" s="77"/>
      <c r="S460" s="77"/>
      <c r="T460" s="77"/>
      <c r="U460" s="77"/>
    </row>
    <row r="461" spans="1:21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66"/>
      <c r="R461" s="77"/>
      <c r="S461" s="77"/>
      <c r="T461" s="77"/>
      <c r="U461" s="77"/>
    </row>
    <row r="462" spans="1:21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66"/>
      <c r="R462" s="77"/>
      <c r="S462" s="77"/>
      <c r="T462" s="77"/>
      <c r="U462" s="77"/>
    </row>
    <row r="463" spans="1:21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66"/>
      <c r="R463" s="77"/>
      <c r="S463" s="77"/>
      <c r="T463" s="77"/>
      <c r="U463" s="77"/>
    </row>
    <row r="464" spans="1:21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66"/>
      <c r="R464" s="77"/>
      <c r="S464" s="77"/>
      <c r="T464" s="77"/>
      <c r="U464" s="77"/>
    </row>
    <row r="465" spans="1:21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66"/>
      <c r="R465" s="77"/>
      <c r="S465" s="77"/>
      <c r="T465" s="77"/>
      <c r="U465" s="77"/>
    </row>
    <row r="466" spans="1:21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66"/>
      <c r="R466" s="77"/>
      <c r="S466" s="77"/>
      <c r="T466" s="77"/>
      <c r="U466" s="77"/>
    </row>
    <row r="467" spans="1:21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66"/>
      <c r="R467" s="77"/>
      <c r="S467" s="77"/>
      <c r="T467" s="77"/>
      <c r="U467" s="77"/>
    </row>
    <row r="468" spans="1:21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66"/>
      <c r="R468" s="77"/>
      <c r="S468" s="77"/>
      <c r="T468" s="77"/>
      <c r="U468" s="77"/>
    </row>
    <row r="469" spans="1:21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66"/>
      <c r="R469" s="77"/>
      <c r="S469" s="77"/>
      <c r="T469" s="77"/>
      <c r="U469" s="77"/>
    </row>
    <row r="470" spans="1:21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66"/>
      <c r="R470" s="77"/>
      <c r="S470" s="77"/>
      <c r="T470" s="77"/>
      <c r="U470" s="77"/>
    </row>
    <row r="471" spans="1:21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66"/>
      <c r="R471" s="77"/>
      <c r="S471" s="77"/>
      <c r="T471" s="77"/>
      <c r="U471" s="77"/>
    </row>
    <row r="472" spans="1:21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66"/>
      <c r="R472" s="77"/>
      <c r="S472" s="77"/>
      <c r="T472" s="77"/>
      <c r="U472" s="77"/>
    </row>
    <row r="473" spans="1:21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66"/>
      <c r="R473" s="77"/>
      <c r="S473" s="77"/>
      <c r="T473" s="77"/>
      <c r="U473" s="77"/>
    </row>
    <row r="474" spans="1:21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66"/>
      <c r="R474" s="77"/>
      <c r="S474" s="77"/>
      <c r="T474" s="77"/>
      <c r="U474" s="77"/>
    </row>
    <row r="475" spans="1:21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66"/>
      <c r="R475" s="77"/>
      <c r="S475" s="77"/>
      <c r="T475" s="77"/>
      <c r="U475" s="77"/>
    </row>
    <row r="476" spans="1:21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66"/>
      <c r="R476" s="77"/>
      <c r="S476" s="77"/>
      <c r="T476" s="77"/>
      <c r="U476" s="77"/>
    </row>
    <row r="477" spans="1:21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66"/>
      <c r="R477" s="77"/>
      <c r="S477" s="77"/>
      <c r="T477" s="77"/>
      <c r="U477" s="77"/>
    </row>
    <row r="478" spans="1:21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66"/>
      <c r="R478" s="77"/>
      <c r="S478" s="77"/>
      <c r="T478" s="77"/>
      <c r="U478" s="77"/>
    </row>
    <row r="479" spans="1:21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66"/>
      <c r="R479" s="77"/>
      <c r="S479" s="77"/>
      <c r="T479" s="77"/>
      <c r="U479" s="77"/>
    </row>
    <row r="480" spans="1:21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66"/>
      <c r="R480" s="77"/>
      <c r="S480" s="77"/>
      <c r="T480" s="77"/>
      <c r="U480" s="77"/>
    </row>
    <row r="481" spans="1:21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66"/>
      <c r="R481" s="77"/>
      <c r="S481" s="77"/>
      <c r="T481" s="77"/>
      <c r="U481" s="77"/>
    </row>
    <row r="482" spans="1:21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66"/>
      <c r="R482" s="77"/>
      <c r="S482" s="77"/>
      <c r="T482" s="77"/>
      <c r="U482" s="77"/>
    </row>
    <row r="483" spans="1:21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66"/>
      <c r="R483" s="77"/>
      <c r="S483" s="77"/>
      <c r="T483" s="77"/>
      <c r="U483" s="77"/>
    </row>
    <row r="484" spans="1:21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66"/>
      <c r="R484" s="77"/>
      <c r="S484" s="77"/>
      <c r="T484" s="77"/>
      <c r="U484" s="77"/>
    </row>
    <row r="485" spans="1:21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66"/>
      <c r="R485" s="77"/>
      <c r="S485" s="77"/>
      <c r="T485" s="77"/>
      <c r="U485" s="77"/>
    </row>
    <row r="486" spans="1:21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66"/>
      <c r="R486" s="77"/>
      <c r="S486" s="77"/>
      <c r="T486" s="77"/>
      <c r="U486" s="77"/>
    </row>
    <row r="487" spans="1:21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66"/>
      <c r="R487" s="77"/>
      <c r="S487" s="77"/>
      <c r="T487" s="77"/>
      <c r="U487" s="77"/>
    </row>
    <row r="488" spans="1:21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66"/>
      <c r="R488" s="77"/>
      <c r="S488" s="77"/>
      <c r="T488" s="77"/>
      <c r="U488" s="77"/>
    </row>
    <row r="489" spans="1:21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66"/>
      <c r="R489" s="77"/>
      <c r="S489" s="77"/>
      <c r="T489" s="77"/>
      <c r="U489" s="77"/>
    </row>
    <row r="490" spans="1:21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66"/>
      <c r="R490" s="77"/>
      <c r="S490" s="77"/>
      <c r="T490" s="77"/>
      <c r="U490" s="77"/>
    </row>
    <row r="491" spans="1:21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66"/>
      <c r="R491" s="77"/>
      <c r="S491" s="77"/>
      <c r="T491" s="77"/>
      <c r="U491" s="77"/>
    </row>
    <row r="492" spans="1:21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66"/>
      <c r="R492" s="77"/>
      <c r="S492" s="77"/>
      <c r="T492" s="77"/>
      <c r="U492" s="77"/>
    </row>
    <row r="493" spans="1:21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66"/>
      <c r="R493" s="77"/>
      <c r="S493" s="77"/>
      <c r="T493" s="77"/>
      <c r="U493" s="77"/>
    </row>
    <row r="494" spans="1:21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66"/>
      <c r="R494" s="77"/>
      <c r="S494" s="77"/>
      <c r="T494" s="77"/>
      <c r="U494" s="77"/>
    </row>
    <row r="495" spans="1:21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66"/>
      <c r="R495" s="77"/>
      <c r="S495" s="77"/>
      <c r="T495" s="77"/>
      <c r="U495" s="77"/>
    </row>
    <row r="496" spans="1:21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66"/>
      <c r="R496" s="77"/>
      <c r="S496" s="77"/>
      <c r="T496" s="77"/>
      <c r="U496" s="77"/>
    </row>
    <row r="497" spans="1:21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66"/>
      <c r="R497" s="77"/>
      <c r="S497" s="77"/>
      <c r="T497" s="77"/>
      <c r="U497" s="77"/>
    </row>
    <row r="498" spans="1:21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66"/>
      <c r="R498" s="77"/>
      <c r="S498" s="77"/>
      <c r="T498" s="77"/>
      <c r="U498" s="77"/>
    </row>
    <row r="499" spans="1:21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66"/>
      <c r="R499" s="77"/>
      <c r="S499" s="77"/>
      <c r="T499" s="77"/>
      <c r="U499" s="77"/>
    </row>
    <row r="500" spans="1:21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66"/>
      <c r="R500" s="77"/>
      <c r="S500" s="77"/>
      <c r="T500" s="77"/>
      <c r="U500" s="77"/>
    </row>
    <row r="501" spans="1:21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66"/>
      <c r="R501" s="77"/>
      <c r="S501" s="77"/>
      <c r="T501" s="77"/>
      <c r="U501" s="77"/>
    </row>
    <row r="502" spans="1:21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66"/>
      <c r="R502" s="77"/>
      <c r="S502" s="77"/>
      <c r="T502" s="77"/>
      <c r="U502" s="77"/>
    </row>
    <row r="503" spans="1:21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66"/>
      <c r="R503" s="77"/>
      <c r="S503" s="77"/>
      <c r="T503" s="77"/>
      <c r="U503" s="77"/>
    </row>
    <row r="504" spans="1:21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66"/>
      <c r="R504" s="77"/>
      <c r="S504" s="77"/>
      <c r="T504" s="77"/>
      <c r="U504" s="77"/>
    </row>
    <row r="505" spans="1:21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66"/>
      <c r="R505" s="77"/>
      <c r="S505" s="77"/>
      <c r="T505" s="77"/>
      <c r="U505" s="77"/>
    </row>
    <row r="506" spans="1:21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66"/>
      <c r="R506" s="77"/>
      <c r="S506" s="77"/>
      <c r="T506" s="77"/>
      <c r="U506" s="77"/>
    </row>
    <row r="507" spans="1:21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66"/>
      <c r="R507" s="77"/>
      <c r="S507" s="77"/>
      <c r="T507" s="77"/>
      <c r="U507" s="77"/>
    </row>
    <row r="508" spans="1:21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66"/>
      <c r="R508" s="77"/>
      <c r="S508" s="77"/>
      <c r="T508" s="77"/>
      <c r="U508" s="77"/>
    </row>
    <row r="509" spans="1:21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66"/>
      <c r="R509" s="77"/>
      <c r="S509" s="77"/>
      <c r="T509" s="77"/>
      <c r="U509" s="77"/>
    </row>
    <row r="510" spans="1:21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66"/>
      <c r="R510" s="77"/>
      <c r="S510" s="77"/>
      <c r="T510" s="77"/>
      <c r="U510" s="77"/>
    </row>
    <row r="511" spans="1:21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66"/>
      <c r="R511" s="77"/>
      <c r="S511" s="77"/>
      <c r="T511" s="77"/>
      <c r="U511" s="77"/>
    </row>
    <row r="512" spans="1:21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66"/>
      <c r="R512" s="77"/>
      <c r="S512" s="77"/>
      <c r="T512" s="77"/>
      <c r="U512" s="77"/>
    </row>
    <row r="513" spans="1:21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66"/>
      <c r="R513" s="77"/>
      <c r="S513" s="77"/>
      <c r="T513" s="77"/>
      <c r="U513" s="77"/>
    </row>
    <row r="514" spans="1:21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66"/>
      <c r="R514" s="77"/>
      <c r="S514" s="77"/>
      <c r="T514" s="77"/>
      <c r="U514" s="77"/>
    </row>
    <row r="515" spans="1:21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66"/>
      <c r="R515" s="77"/>
      <c r="S515" s="77"/>
      <c r="T515" s="77"/>
      <c r="U515" s="77"/>
    </row>
    <row r="516" spans="1:21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66"/>
      <c r="R516" s="77"/>
      <c r="S516" s="77"/>
      <c r="T516" s="77"/>
      <c r="U516" s="77"/>
    </row>
    <row r="517" spans="1:21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66"/>
      <c r="R517" s="77"/>
      <c r="S517" s="77"/>
      <c r="T517" s="77"/>
      <c r="U517" s="77"/>
    </row>
    <row r="518" spans="1:21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66"/>
      <c r="R518" s="77"/>
      <c r="S518" s="77"/>
      <c r="T518" s="77"/>
      <c r="U518" s="77"/>
    </row>
    <row r="519" spans="1:21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66"/>
      <c r="R519" s="77"/>
      <c r="S519" s="77"/>
      <c r="T519" s="77"/>
      <c r="U519" s="77"/>
    </row>
    <row r="520" spans="1:21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66"/>
      <c r="R520" s="77"/>
      <c r="S520" s="77"/>
      <c r="T520" s="77"/>
      <c r="U520" s="77"/>
    </row>
    <row r="521" spans="1:21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66"/>
      <c r="R521" s="77"/>
      <c r="S521" s="77"/>
      <c r="T521" s="77"/>
      <c r="U521" s="77"/>
    </row>
    <row r="522" spans="1:21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66"/>
      <c r="R522" s="77"/>
      <c r="S522" s="77"/>
      <c r="T522" s="77"/>
      <c r="U522" s="77"/>
    </row>
    <row r="523" spans="1:21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66"/>
      <c r="R523" s="77"/>
      <c r="S523" s="77"/>
      <c r="T523" s="77"/>
      <c r="U523" s="77"/>
    </row>
    <row r="524" spans="1:21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66"/>
      <c r="R524" s="77"/>
      <c r="S524" s="77"/>
      <c r="T524" s="77"/>
      <c r="U524" s="77"/>
    </row>
    <row r="525" spans="1:21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66"/>
      <c r="R525" s="77"/>
      <c r="S525" s="77"/>
      <c r="T525" s="77"/>
      <c r="U525" s="77"/>
    </row>
    <row r="526" spans="1:21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66"/>
      <c r="R526" s="77"/>
      <c r="S526" s="77"/>
      <c r="T526" s="77"/>
      <c r="U526" s="77"/>
    </row>
    <row r="527" spans="1:21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66"/>
      <c r="R527" s="77"/>
      <c r="S527" s="77"/>
      <c r="T527" s="77"/>
      <c r="U527" s="77"/>
    </row>
    <row r="528" spans="1:21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66"/>
      <c r="R528" s="77"/>
      <c r="S528" s="77"/>
      <c r="T528" s="77"/>
      <c r="U528" s="77"/>
    </row>
    <row r="529" spans="1:21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66"/>
      <c r="R529" s="77"/>
      <c r="S529" s="77"/>
      <c r="T529" s="77"/>
      <c r="U529" s="77"/>
    </row>
    <row r="530" spans="1:21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66"/>
      <c r="R530" s="77"/>
      <c r="S530" s="77"/>
      <c r="T530" s="77"/>
      <c r="U530" s="77"/>
    </row>
    <row r="531" spans="1:21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66"/>
      <c r="R531" s="77"/>
      <c r="S531" s="77"/>
      <c r="T531" s="77"/>
      <c r="U531" s="77"/>
    </row>
    <row r="532" spans="1:21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66"/>
      <c r="R532" s="77"/>
      <c r="S532" s="77"/>
      <c r="T532" s="77"/>
      <c r="U532" s="77"/>
    </row>
    <row r="533" spans="1:21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66"/>
      <c r="R533" s="77"/>
      <c r="S533" s="77"/>
      <c r="T533" s="77"/>
      <c r="U533" s="77"/>
    </row>
    <row r="534" spans="1:21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66"/>
      <c r="R534" s="77"/>
      <c r="S534" s="77"/>
      <c r="T534" s="77"/>
      <c r="U534" s="77"/>
    </row>
    <row r="535" spans="1:21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66"/>
      <c r="R535" s="77"/>
      <c r="S535" s="77"/>
      <c r="T535" s="77"/>
      <c r="U535" s="77"/>
    </row>
    <row r="536" spans="1:21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66"/>
      <c r="R536" s="77"/>
      <c r="S536" s="77"/>
      <c r="T536" s="77"/>
      <c r="U536" s="77"/>
    </row>
    <row r="537" spans="1:21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66"/>
      <c r="R537" s="77"/>
      <c r="S537" s="77"/>
      <c r="T537" s="77"/>
      <c r="U537" s="77"/>
    </row>
    <row r="538" spans="1:21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66"/>
      <c r="R538" s="77"/>
      <c r="S538" s="77"/>
      <c r="T538" s="77"/>
      <c r="U538" s="77"/>
    </row>
    <row r="539" spans="1:21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66"/>
      <c r="R539" s="77"/>
      <c r="S539" s="77"/>
      <c r="T539" s="77"/>
      <c r="U539" s="77"/>
    </row>
    <row r="540" spans="1:21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66"/>
      <c r="R540" s="77"/>
      <c r="S540" s="77"/>
      <c r="T540" s="77"/>
      <c r="U540" s="77"/>
    </row>
    <row r="541" spans="1:21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66"/>
      <c r="R541" s="77"/>
      <c r="S541" s="77"/>
      <c r="T541" s="77"/>
      <c r="U541" s="77"/>
    </row>
    <row r="542" spans="1:21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66"/>
      <c r="R542" s="77"/>
      <c r="S542" s="77"/>
      <c r="T542" s="77"/>
      <c r="U542" s="77"/>
    </row>
    <row r="543" spans="1:21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66"/>
      <c r="R543" s="77"/>
      <c r="S543" s="77"/>
      <c r="T543" s="77"/>
      <c r="U543" s="77"/>
    </row>
    <row r="544" spans="1:21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66"/>
      <c r="R544" s="77"/>
      <c r="S544" s="77"/>
      <c r="T544" s="77"/>
      <c r="U544" s="77"/>
    </row>
    <row r="545" spans="1:21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66"/>
      <c r="R545" s="77"/>
      <c r="S545" s="77"/>
      <c r="T545" s="77"/>
      <c r="U545" s="77"/>
    </row>
    <row r="546" spans="1:21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66"/>
      <c r="R546" s="77"/>
      <c r="S546" s="77"/>
      <c r="T546" s="77"/>
      <c r="U546" s="77"/>
    </row>
    <row r="547" spans="1:21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66"/>
      <c r="R547" s="77"/>
      <c r="S547" s="77"/>
      <c r="T547" s="77"/>
      <c r="U547" s="77"/>
    </row>
    <row r="548" spans="1:21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66"/>
      <c r="R548" s="77"/>
      <c r="S548" s="77"/>
      <c r="T548" s="77"/>
      <c r="U548" s="77"/>
    </row>
    <row r="549" spans="1:21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66"/>
      <c r="R549" s="77"/>
      <c r="S549" s="77"/>
      <c r="T549" s="77"/>
      <c r="U549" s="77"/>
    </row>
    <row r="550" spans="1:21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66"/>
      <c r="R550" s="77"/>
      <c r="S550" s="77"/>
      <c r="T550" s="77"/>
      <c r="U550" s="77"/>
    </row>
    <row r="551" spans="1:21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66"/>
      <c r="R551" s="77"/>
      <c r="S551" s="77"/>
      <c r="T551" s="77"/>
      <c r="U551" s="77"/>
    </row>
    <row r="552" spans="1:21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66"/>
      <c r="R552" s="77"/>
      <c r="S552" s="77"/>
      <c r="T552" s="77"/>
      <c r="U552" s="77"/>
    </row>
    <row r="553" spans="1:21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66"/>
      <c r="R553" s="77"/>
      <c r="S553" s="77"/>
      <c r="T553" s="77"/>
      <c r="U553" s="77"/>
    </row>
    <row r="554" spans="1:21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66"/>
      <c r="R554" s="77"/>
      <c r="S554" s="77"/>
      <c r="T554" s="77"/>
      <c r="U554" s="77"/>
    </row>
    <row r="555" spans="1:21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66"/>
      <c r="R555" s="77"/>
      <c r="S555" s="77"/>
      <c r="T555" s="77"/>
      <c r="U555" s="77"/>
    </row>
    <row r="556" spans="1:21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66"/>
      <c r="R556" s="77"/>
      <c r="S556" s="77"/>
      <c r="T556" s="77"/>
      <c r="U556" s="77"/>
    </row>
    <row r="557" spans="1:21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66"/>
      <c r="R557" s="77"/>
      <c r="S557" s="77"/>
      <c r="T557" s="77"/>
      <c r="U557" s="77"/>
    </row>
    <row r="558" spans="1:21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66"/>
      <c r="R558" s="77"/>
      <c r="S558" s="77"/>
      <c r="T558" s="77"/>
      <c r="U558" s="77"/>
    </row>
    <row r="559" spans="1:21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66"/>
      <c r="R559" s="77"/>
      <c r="S559" s="77"/>
      <c r="T559" s="77"/>
      <c r="U559" s="77"/>
    </row>
    <row r="560" spans="1:21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66"/>
      <c r="R560" s="77"/>
      <c r="S560" s="77"/>
      <c r="T560" s="77"/>
      <c r="U560" s="77"/>
    </row>
    <row r="561" spans="1:21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66"/>
      <c r="R561" s="77"/>
      <c r="S561" s="77"/>
      <c r="T561" s="77"/>
      <c r="U561" s="77"/>
    </row>
    <row r="562" spans="1:21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66"/>
      <c r="R562" s="77"/>
      <c r="S562" s="77"/>
      <c r="T562" s="77"/>
      <c r="U562" s="77"/>
    </row>
    <row r="563" spans="1:21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66"/>
      <c r="R563" s="77"/>
      <c r="S563" s="77"/>
      <c r="T563" s="77"/>
      <c r="U563" s="77"/>
    </row>
    <row r="564" spans="1:21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66"/>
      <c r="R564" s="77"/>
      <c r="S564" s="77"/>
      <c r="T564" s="77"/>
      <c r="U564" s="77"/>
    </row>
    <row r="565" spans="1:21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66"/>
      <c r="R565" s="77"/>
      <c r="S565" s="77"/>
      <c r="T565" s="77"/>
      <c r="U565" s="77"/>
    </row>
    <row r="566" spans="1:21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66"/>
      <c r="R566" s="77"/>
      <c r="S566" s="77"/>
      <c r="T566" s="77"/>
      <c r="U566" s="77"/>
    </row>
    <row r="567" spans="1:21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66"/>
      <c r="R567" s="77"/>
      <c r="S567" s="77"/>
      <c r="T567" s="77"/>
      <c r="U567" s="77"/>
    </row>
    <row r="568" spans="1:21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66"/>
      <c r="R568" s="77"/>
      <c r="S568" s="77"/>
      <c r="T568" s="77"/>
      <c r="U568" s="77"/>
    </row>
    <row r="569" spans="1:21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66"/>
      <c r="R569" s="77"/>
      <c r="S569" s="77"/>
      <c r="T569" s="77"/>
      <c r="U569" s="77"/>
    </row>
    <row r="570" spans="1:21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66"/>
      <c r="R570" s="77"/>
      <c r="S570" s="77"/>
      <c r="T570" s="77"/>
      <c r="U570" s="77"/>
    </row>
    <row r="571" spans="1:21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66"/>
      <c r="R571" s="77"/>
      <c r="S571" s="77"/>
      <c r="T571" s="77"/>
      <c r="U571" s="77"/>
    </row>
    <row r="572" spans="1:21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66"/>
      <c r="R572" s="77"/>
      <c r="S572" s="77"/>
      <c r="T572" s="77"/>
      <c r="U572" s="77"/>
    </row>
    <row r="573" spans="1:21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66"/>
      <c r="R573" s="77"/>
      <c r="S573" s="77"/>
      <c r="T573" s="77"/>
      <c r="U573" s="77"/>
    </row>
    <row r="574" spans="1:21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66"/>
      <c r="R574" s="77"/>
      <c r="S574" s="77"/>
      <c r="T574" s="77"/>
      <c r="U574" s="77"/>
    </row>
    <row r="575" spans="1:21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66"/>
      <c r="R575" s="77"/>
      <c r="S575" s="77"/>
      <c r="T575" s="77"/>
      <c r="U575" s="77"/>
    </row>
    <row r="576" spans="1:21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66"/>
      <c r="R576" s="77"/>
      <c r="S576" s="77"/>
      <c r="T576" s="77"/>
      <c r="U576" s="77"/>
    </row>
    <row r="577" spans="1:21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66"/>
      <c r="R577" s="77"/>
      <c r="S577" s="77"/>
      <c r="T577" s="77"/>
      <c r="U577" s="77"/>
    </row>
    <row r="578" spans="1:21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66"/>
      <c r="R578" s="77"/>
      <c r="S578" s="77"/>
      <c r="T578" s="77"/>
      <c r="U578" s="77"/>
    </row>
    <row r="579" spans="1:21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66"/>
      <c r="R579" s="77"/>
      <c r="S579" s="77"/>
      <c r="T579" s="77"/>
      <c r="U579" s="77"/>
    </row>
    <row r="580" spans="1:21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66"/>
      <c r="R580" s="77"/>
      <c r="S580" s="77"/>
      <c r="T580" s="77"/>
      <c r="U580" s="77"/>
    </row>
    <row r="581" spans="1:21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66"/>
      <c r="R581" s="77"/>
      <c r="S581" s="77"/>
      <c r="T581" s="77"/>
      <c r="U581" s="77"/>
    </row>
    <row r="582" spans="1:21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66"/>
      <c r="R582" s="77"/>
      <c r="S582" s="77"/>
      <c r="T582" s="77"/>
      <c r="U582" s="77"/>
    </row>
    <row r="583" spans="1:21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66"/>
      <c r="R583" s="77"/>
      <c r="S583" s="77"/>
      <c r="T583" s="77"/>
      <c r="U583" s="77"/>
    </row>
    <row r="584" spans="1:21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66"/>
      <c r="R584" s="77"/>
      <c r="S584" s="77"/>
      <c r="T584" s="77"/>
      <c r="U584" s="77"/>
    </row>
    <row r="585" spans="1:21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66"/>
      <c r="R585" s="77"/>
      <c r="S585" s="77"/>
      <c r="T585" s="77"/>
      <c r="U585" s="77"/>
    </row>
    <row r="586" spans="1:21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66"/>
      <c r="R586" s="77"/>
      <c r="S586" s="77"/>
      <c r="T586" s="77"/>
      <c r="U586" s="77"/>
    </row>
    <row r="587" spans="1:21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66"/>
      <c r="R587" s="77"/>
      <c r="S587" s="77"/>
      <c r="T587" s="77"/>
      <c r="U587" s="77"/>
    </row>
    <row r="588" spans="1:21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66"/>
      <c r="R588" s="77"/>
      <c r="S588" s="77"/>
      <c r="T588" s="77"/>
      <c r="U588" s="77"/>
    </row>
    <row r="589" spans="1:21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66"/>
      <c r="R589" s="77"/>
      <c r="S589" s="77"/>
      <c r="T589" s="77"/>
      <c r="U589" s="77"/>
    </row>
    <row r="590" spans="1:21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66"/>
      <c r="R590" s="77"/>
      <c r="S590" s="77"/>
      <c r="T590" s="77"/>
      <c r="U590" s="77"/>
    </row>
    <row r="591" spans="1:21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66"/>
      <c r="R591" s="77"/>
      <c r="S591" s="77"/>
      <c r="T591" s="77"/>
      <c r="U591" s="77"/>
    </row>
    <row r="592" spans="1:21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66"/>
      <c r="R592" s="77"/>
      <c r="S592" s="77"/>
      <c r="T592" s="77"/>
      <c r="U592" s="77"/>
    </row>
    <row r="593" spans="1:21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66"/>
      <c r="R593" s="77"/>
      <c r="S593" s="77"/>
      <c r="T593" s="77"/>
      <c r="U593" s="77"/>
    </row>
    <row r="594" spans="1:21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66"/>
      <c r="R594" s="77"/>
      <c r="S594" s="77"/>
      <c r="T594" s="77"/>
      <c r="U594" s="77"/>
    </row>
    <row r="595" spans="1:21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66"/>
      <c r="R595" s="77"/>
      <c r="S595" s="77"/>
      <c r="T595" s="77"/>
      <c r="U595" s="77"/>
    </row>
    <row r="596" spans="1:21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66"/>
      <c r="R596" s="77"/>
      <c r="S596" s="77"/>
      <c r="T596" s="77"/>
      <c r="U596" s="77"/>
    </row>
    <row r="597" spans="1:21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66"/>
      <c r="R597" s="77"/>
      <c r="S597" s="77"/>
      <c r="T597" s="77"/>
      <c r="U597" s="77"/>
    </row>
    <row r="598" spans="1:21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66"/>
      <c r="R598" s="77"/>
      <c r="S598" s="77"/>
      <c r="T598" s="77"/>
      <c r="U598" s="77"/>
    </row>
    <row r="599" spans="1:21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66"/>
      <c r="R599" s="77"/>
      <c r="S599" s="77"/>
      <c r="T599" s="77"/>
      <c r="U599" s="77"/>
    </row>
    <row r="600" spans="1:21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66"/>
      <c r="R600" s="77"/>
      <c r="S600" s="77"/>
      <c r="T600" s="77"/>
      <c r="U600" s="77"/>
    </row>
    <row r="601" spans="1:21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66"/>
      <c r="R601" s="77"/>
      <c r="S601" s="77"/>
      <c r="T601" s="77"/>
      <c r="U601" s="77"/>
    </row>
    <row r="602" spans="1:21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66"/>
      <c r="R602" s="77"/>
      <c r="S602" s="77"/>
      <c r="T602" s="77"/>
      <c r="U602" s="77"/>
    </row>
    <row r="603" spans="1:21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66"/>
      <c r="R603" s="77"/>
      <c r="S603" s="77"/>
      <c r="T603" s="77"/>
      <c r="U603" s="77"/>
    </row>
    <row r="604" spans="1:21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66"/>
      <c r="R604" s="77"/>
      <c r="S604" s="77"/>
      <c r="T604" s="77"/>
      <c r="U604" s="77"/>
    </row>
    <row r="605" spans="1:21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66"/>
      <c r="R605" s="77"/>
      <c r="S605" s="77"/>
      <c r="T605" s="77"/>
      <c r="U605" s="77"/>
    </row>
    <row r="606" spans="1:21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66"/>
      <c r="R606" s="77"/>
      <c r="S606" s="77"/>
      <c r="T606" s="77"/>
      <c r="U606" s="77"/>
    </row>
    <row r="607" spans="1:21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66"/>
      <c r="R607" s="77"/>
      <c r="S607" s="77"/>
      <c r="T607" s="77"/>
      <c r="U607" s="77"/>
    </row>
    <row r="608" spans="1:21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66"/>
      <c r="R608" s="77"/>
      <c r="S608" s="77"/>
      <c r="T608" s="77"/>
      <c r="U608" s="77"/>
    </row>
    <row r="609" spans="1:21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66"/>
      <c r="R609" s="77"/>
      <c r="S609" s="77"/>
      <c r="T609" s="77"/>
      <c r="U609" s="77"/>
    </row>
    <row r="610" spans="1:21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66"/>
      <c r="R610" s="77"/>
      <c r="S610" s="77"/>
      <c r="T610" s="77"/>
      <c r="U610" s="77"/>
    </row>
    <row r="611" spans="1:21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66"/>
      <c r="R611" s="77"/>
      <c r="S611" s="77"/>
      <c r="T611" s="77"/>
      <c r="U611" s="77"/>
    </row>
    <row r="612" spans="1:21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66"/>
      <c r="R612" s="77"/>
      <c r="S612" s="77"/>
      <c r="T612" s="77"/>
      <c r="U612" s="77"/>
    </row>
    <row r="613" spans="1:21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66"/>
      <c r="R613" s="77"/>
      <c r="S613" s="77"/>
      <c r="T613" s="77"/>
      <c r="U613" s="77"/>
    </row>
    <row r="614" spans="1:21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66"/>
      <c r="R614" s="77"/>
      <c r="S614" s="77"/>
      <c r="T614" s="77"/>
      <c r="U614" s="77"/>
    </row>
    <row r="615" spans="1:21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66"/>
      <c r="R615" s="77"/>
      <c r="S615" s="77"/>
      <c r="T615" s="77"/>
      <c r="U615" s="77"/>
    </row>
    <row r="616" spans="1:21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66"/>
      <c r="R616" s="77"/>
      <c r="S616" s="77"/>
      <c r="T616" s="77"/>
      <c r="U616" s="77"/>
    </row>
    <row r="617" spans="1:21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66"/>
      <c r="R617" s="77"/>
      <c r="S617" s="77"/>
      <c r="T617" s="77"/>
      <c r="U617" s="77"/>
    </row>
    <row r="618" spans="1:21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66"/>
      <c r="R618" s="77"/>
      <c r="S618" s="77"/>
      <c r="T618" s="77"/>
      <c r="U618" s="77"/>
    </row>
    <row r="619" spans="1:21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66"/>
      <c r="R619" s="77"/>
      <c r="S619" s="77"/>
      <c r="T619" s="77"/>
      <c r="U619" s="77"/>
    </row>
    <row r="620" spans="1:21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66"/>
      <c r="R620" s="77"/>
      <c r="S620" s="77"/>
      <c r="T620" s="77"/>
      <c r="U620" s="77"/>
    </row>
    <row r="621" spans="1:21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66"/>
      <c r="R621" s="77"/>
      <c r="S621" s="77"/>
      <c r="T621" s="77"/>
      <c r="U621" s="77"/>
    </row>
    <row r="622" spans="1:21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66"/>
      <c r="R622" s="77"/>
      <c r="S622" s="77"/>
      <c r="T622" s="77"/>
      <c r="U622" s="77"/>
    </row>
    <row r="623" spans="1:21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66"/>
      <c r="R623" s="77"/>
      <c r="S623" s="77"/>
      <c r="T623" s="77"/>
      <c r="U623" s="77"/>
    </row>
    <row r="624" spans="1:21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66"/>
      <c r="R624" s="77"/>
      <c r="S624" s="77"/>
      <c r="T624" s="77"/>
      <c r="U624" s="77"/>
    </row>
    <row r="625" spans="1:21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66"/>
      <c r="R625" s="77"/>
      <c r="S625" s="77"/>
      <c r="T625" s="77"/>
      <c r="U625" s="77"/>
    </row>
    <row r="626" spans="1:21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66"/>
      <c r="R626" s="77"/>
      <c r="S626" s="77"/>
      <c r="T626" s="77"/>
      <c r="U626" s="77"/>
    </row>
    <row r="627" spans="1:21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66"/>
      <c r="R627" s="77"/>
      <c r="S627" s="77"/>
      <c r="T627" s="77"/>
      <c r="U627" s="77"/>
    </row>
    <row r="628" spans="1:21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66"/>
      <c r="R628" s="77"/>
      <c r="S628" s="77"/>
      <c r="T628" s="77"/>
      <c r="U628" s="77"/>
    </row>
    <row r="629" spans="1:21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66"/>
      <c r="R629" s="77"/>
      <c r="S629" s="77"/>
      <c r="T629" s="77"/>
      <c r="U629" s="77"/>
    </row>
    <row r="630" spans="1:21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66"/>
      <c r="R630" s="77"/>
      <c r="S630" s="77"/>
      <c r="T630" s="77"/>
      <c r="U630" s="77"/>
    </row>
    <row r="631" spans="1:21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66"/>
      <c r="R631" s="77"/>
      <c r="S631" s="77"/>
      <c r="T631" s="77"/>
      <c r="U631" s="77"/>
    </row>
    <row r="632" spans="1:21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66"/>
      <c r="R632" s="77"/>
      <c r="S632" s="77"/>
      <c r="T632" s="77"/>
      <c r="U632" s="77"/>
    </row>
    <row r="633" spans="1:21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66"/>
      <c r="R633" s="77"/>
      <c r="S633" s="77"/>
      <c r="T633" s="77"/>
      <c r="U633" s="77"/>
    </row>
    <row r="634" spans="1:21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66"/>
      <c r="R634" s="77"/>
      <c r="S634" s="77"/>
      <c r="T634" s="77"/>
      <c r="U634" s="77"/>
    </row>
    <row r="635" spans="1:21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66"/>
      <c r="R635" s="77"/>
      <c r="S635" s="77"/>
      <c r="T635" s="77"/>
      <c r="U635" s="77"/>
    </row>
    <row r="636" spans="1:21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66"/>
      <c r="R636" s="77"/>
      <c r="S636" s="77"/>
      <c r="T636" s="77"/>
      <c r="U636" s="77"/>
    </row>
    <row r="637" spans="1:21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66"/>
      <c r="R637" s="77"/>
      <c r="S637" s="77"/>
      <c r="T637" s="77"/>
      <c r="U637" s="77"/>
    </row>
    <row r="638" spans="1:21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66"/>
      <c r="R638" s="77"/>
      <c r="S638" s="77"/>
      <c r="T638" s="77"/>
      <c r="U638" s="77"/>
    </row>
    <row r="639" spans="1:21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66"/>
      <c r="R639" s="77"/>
      <c r="S639" s="77"/>
      <c r="T639" s="77"/>
      <c r="U639" s="77"/>
    </row>
    <row r="640" spans="1:21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66"/>
      <c r="R640" s="77"/>
      <c r="S640" s="77"/>
      <c r="T640" s="77"/>
      <c r="U640" s="77"/>
    </row>
    <row r="641" spans="1:21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66"/>
      <c r="R641" s="77"/>
      <c r="S641" s="77"/>
      <c r="T641" s="77"/>
      <c r="U641" s="77"/>
    </row>
    <row r="642" spans="1:21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66"/>
      <c r="R642" s="77"/>
      <c r="S642" s="77"/>
      <c r="T642" s="77"/>
      <c r="U642" s="77"/>
    </row>
    <row r="643" spans="1:21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66"/>
      <c r="R643" s="77"/>
      <c r="S643" s="77"/>
      <c r="T643" s="77"/>
      <c r="U643" s="77"/>
    </row>
    <row r="644" spans="1:21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66"/>
      <c r="R644" s="77"/>
      <c r="S644" s="77"/>
      <c r="T644" s="77"/>
      <c r="U644" s="77"/>
    </row>
    <row r="645" spans="1:21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66"/>
      <c r="R645" s="77"/>
      <c r="S645" s="77"/>
      <c r="T645" s="77"/>
      <c r="U645" s="77"/>
    </row>
    <row r="646" spans="1:21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66"/>
      <c r="R646" s="77"/>
      <c r="S646" s="77"/>
      <c r="T646" s="77"/>
      <c r="U646" s="77"/>
    </row>
    <row r="647" spans="1:21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66"/>
      <c r="R647" s="77"/>
      <c r="S647" s="77"/>
      <c r="T647" s="77"/>
      <c r="U647" s="77"/>
    </row>
    <row r="648" spans="1:21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66"/>
      <c r="R648" s="77"/>
      <c r="S648" s="77"/>
      <c r="T648" s="77"/>
      <c r="U648" s="77"/>
    </row>
    <row r="649" spans="1:21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66"/>
      <c r="R649" s="77"/>
      <c r="S649" s="77"/>
      <c r="T649" s="77"/>
      <c r="U649" s="77"/>
    </row>
    <row r="650" spans="1:21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66"/>
      <c r="R650" s="77"/>
      <c r="S650" s="77"/>
      <c r="T650" s="77"/>
      <c r="U650" s="77"/>
    </row>
    <row r="651" spans="1:21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66"/>
      <c r="R651" s="77"/>
      <c r="S651" s="77"/>
      <c r="T651" s="77"/>
      <c r="U651" s="77"/>
    </row>
    <row r="652" spans="1:21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66"/>
      <c r="R652" s="77"/>
      <c r="S652" s="77"/>
      <c r="T652" s="77"/>
      <c r="U652" s="77"/>
    </row>
    <row r="653" spans="1:21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66"/>
      <c r="R653" s="77"/>
      <c r="S653" s="77"/>
      <c r="T653" s="77"/>
      <c r="U653" s="77"/>
    </row>
    <row r="654" spans="1:21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66"/>
      <c r="R654" s="77"/>
      <c r="S654" s="77"/>
      <c r="T654" s="77"/>
      <c r="U654" s="77"/>
    </row>
    <row r="655" spans="1:21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66"/>
      <c r="R655" s="77"/>
      <c r="S655" s="77"/>
      <c r="T655" s="77"/>
      <c r="U655" s="77"/>
    </row>
    <row r="656" spans="1:21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66"/>
      <c r="R656" s="77"/>
      <c r="S656" s="77"/>
      <c r="T656" s="77"/>
      <c r="U656" s="77"/>
    </row>
    <row r="657" spans="1:21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66"/>
      <c r="R657" s="77"/>
      <c r="S657" s="77"/>
      <c r="T657" s="77"/>
      <c r="U657" s="77"/>
    </row>
    <row r="658" spans="1:21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66"/>
      <c r="R658" s="77"/>
      <c r="S658" s="77"/>
      <c r="T658" s="77"/>
      <c r="U658" s="77"/>
    </row>
    <row r="659" spans="1:21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66"/>
      <c r="R659" s="77"/>
      <c r="S659" s="77"/>
      <c r="T659" s="77"/>
      <c r="U659" s="77"/>
    </row>
    <row r="660" spans="1:21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66"/>
      <c r="R660" s="77"/>
      <c r="S660" s="77"/>
      <c r="T660" s="77"/>
      <c r="U660" s="77"/>
    </row>
    <row r="661" spans="1:21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66"/>
      <c r="R661" s="77"/>
      <c r="S661" s="77"/>
      <c r="T661" s="77"/>
      <c r="U661" s="77"/>
    </row>
    <row r="662" spans="1:21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66"/>
      <c r="R662" s="77"/>
      <c r="S662" s="77"/>
      <c r="T662" s="77"/>
      <c r="U662" s="77"/>
    </row>
    <row r="663" spans="1:21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66"/>
      <c r="R663" s="77"/>
      <c r="S663" s="77"/>
      <c r="T663" s="77"/>
      <c r="U663" s="77"/>
    </row>
    <row r="664" spans="1:21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66"/>
      <c r="R664" s="77"/>
      <c r="S664" s="77"/>
      <c r="T664" s="77"/>
      <c r="U664" s="77"/>
    </row>
    <row r="665" spans="1:21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66"/>
      <c r="R665" s="77"/>
      <c r="S665" s="77"/>
      <c r="T665" s="77"/>
      <c r="U665" s="77"/>
    </row>
    <row r="666" spans="1:21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66"/>
      <c r="R666" s="77"/>
      <c r="S666" s="77"/>
      <c r="T666" s="77"/>
      <c r="U666" s="77"/>
    </row>
    <row r="667" spans="1:21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66"/>
      <c r="R667" s="77"/>
      <c r="S667" s="77"/>
      <c r="T667" s="77"/>
      <c r="U667" s="77"/>
    </row>
    <row r="668" spans="1:21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66"/>
      <c r="R668" s="77"/>
      <c r="S668" s="77"/>
      <c r="T668" s="77"/>
      <c r="U668" s="77"/>
    </row>
    <row r="669" spans="1:21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66"/>
      <c r="R669" s="77"/>
      <c r="S669" s="77"/>
      <c r="T669" s="77"/>
      <c r="U669" s="77"/>
    </row>
    <row r="670" spans="1:21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66"/>
      <c r="R670" s="77"/>
      <c r="S670" s="77"/>
      <c r="T670" s="77"/>
      <c r="U670" s="77"/>
    </row>
    <row r="671" spans="1:21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66"/>
      <c r="R671" s="77"/>
      <c r="S671" s="77"/>
      <c r="T671" s="77"/>
      <c r="U671" s="77"/>
    </row>
    <row r="672" spans="1:21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66"/>
      <c r="R672" s="77"/>
      <c r="S672" s="77"/>
      <c r="T672" s="77"/>
      <c r="U672" s="77"/>
    </row>
    <row r="673" spans="1:21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66"/>
      <c r="R673" s="77"/>
      <c r="S673" s="77"/>
      <c r="T673" s="77"/>
      <c r="U673" s="77"/>
    </row>
    <row r="674" spans="1:21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66"/>
      <c r="R674" s="77"/>
      <c r="S674" s="77"/>
      <c r="T674" s="77"/>
      <c r="U674" s="77"/>
    </row>
    <row r="675" spans="1:21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66"/>
      <c r="R675" s="77"/>
      <c r="S675" s="77"/>
      <c r="T675" s="77"/>
      <c r="U675" s="77"/>
    </row>
    <row r="676" spans="1:21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66"/>
      <c r="R676" s="77"/>
      <c r="S676" s="77"/>
      <c r="T676" s="77"/>
      <c r="U676" s="77"/>
    </row>
    <row r="677" spans="1:21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66"/>
      <c r="R677" s="77"/>
      <c r="S677" s="77"/>
      <c r="T677" s="77"/>
      <c r="U677" s="77"/>
    </row>
    <row r="678" spans="1:21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66"/>
      <c r="R678" s="77"/>
      <c r="S678" s="77"/>
      <c r="T678" s="77"/>
      <c r="U678" s="77"/>
    </row>
    <row r="679" spans="1:21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66"/>
      <c r="R679" s="77"/>
      <c r="S679" s="77"/>
      <c r="T679" s="77"/>
      <c r="U679" s="77"/>
    </row>
    <row r="680" spans="1:21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66"/>
      <c r="R680" s="77"/>
      <c r="S680" s="77"/>
      <c r="T680" s="77"/>
      <c r="U680" s="77"/>
    </row>
    <row r="681" spans="1:21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66"/>
      <c r="R681" s="77"/>
      <c r="S681" s="77"/>
      <c r="T681" s="77"/>
      <c r="U681" s="77"/>
    </row>
    <row r="682" spans="1:21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66"/>
      <c r="R682" s="77"/>
      <c r="S682" s="77"/>
      <c r="T682" s="77"/>
      <c r="U682" s="77"/>
    </row>
    <row r="683" spans="1:21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66"/>
      <c r="R683" s="77"/>
      <c r="S683" s="77"/>
      <c r="T683" s="77"/>
      <c r="U683" s="77"/>
    </row>
    <row r="684" spans="1:21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66"/>
      <c r="R684" s="77"/>
      <c r="S684" s="77"/>
      <c r="T684" s="77"/>
      <c r="U684" s="77"/>
    </row>
    <row r="685" spans="1:21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66"/>
      <c r="R685" s="77"/>
      <c r="S685" s="77"/>
      <c r="T685" s="77"/>
      <c r="U685" s="77"/>
    </row>
    <row r="686" spans="1:21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66"/>
      <c r="R686" s="77"/>
      <c r="S686" s="77"/>
      <c r="T686" s="77"/>
      <c r="U686" s="77"/>
    </row>
    <row r="687" spans="1:21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66"/>
      <c r="R687" s="77"/>
      <c r="S687" s="77"/>
      <c r="T687" s="77"/>
      <c r="U687" s="77"/>
    </row>
    <row r="688" spans="1:21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66"/>
      <c r="R688" s="77"/>
      <c r="S688" s="77"/>
      <c r="T688" s="77"/>
      <c r="U688" s="77"/>
    </row>
    <row r="689" spans="1:21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66"/>
      <c r="R689" s="77"/>
      <c r="S689" s="77"/>
      <c r="T689" s="77"/>
      <c r="U689" s="77"/>
    </row>
    <row r="690" spans="1:21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66"/>
      <c r="R690" s="77"/>
      <c r="S690" s="77"/>
      <c r="T690" s="77"/>
      <c r="U690" s="77"/>
    </row>
    <row r="691" spans="1:21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66"/>
      <c r="R691" s="77"/>
      <c r="S691" s="77"/>
      <c r="T691" s="77"/>
      <c r="U691" s="77"/>
    </row>
    <row r="692" spans="1:21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66"/>
      <c r="R692" s="77"/>
      <c r="S692" s="77"/>
      <c r="T692" s="77"/>
      <c r="U692" s="77"/>
    </row>
    <row r="693" spans="1:21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66"/>
      <c r="R693" s="77"/>
      <c r="S693" s="77"/>
      <c r="T693" s="77"/>
      <c r="U693" s="77"/>
    </row>
    <row r="694" spans="1:21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66"/>
      <c r="R694" s="77"/>
      <c r="S694" s="77"/>
      <c r="T694" s="77"/>
      <c r="U694" s="77"/>
    </row>
    <row r="695" spans="1:21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66"/>
      <c r="R695" s="77"/>
      <c r="S695" s="77"/>
      <c r="T695" s="77"/>
      <c r="U695" s="77"/>
    </row>
    <row r="696" spans="1:21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66"/>
      <c r="R696" s="77"/>
      <c r="S696" s="77"/>
      <c r="T696" s="77"/>
      <c r="U696" s="77"/>
    </row>
    <row r="697" spans="1:21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66"/>
      <c r="R697" s="77"/>
      <c r="S697" s="77"/>
      <c r="T697" s="77"/>
      <c r="U697" s="77"/>
    </row>
    <row r="698" spans="1:21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66"/>
      <c r="R698" s="77"/>
      <c r="S698" s="77"/>
      <c r="T698" s="77"/>
      <c r="U698" s="77"/>
    </row>
    <row r="699" spans="1:21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66"/>
      <c r="R699" s="77"/>
      <c r="S699" s="77"/>
      <c r="T699" s="77"/>
      <c r="U699" s="77"/>
    </row>
    <row r="700" spans="1:21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66"/>
      <c r="R700" s="77"/>
      <c r="S700" s="77"/>
      <c r="T700" s="77"/>
      <c r="U700" s="77"/>
    </row>
    <row r="701" spans="1:21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66"/>
      <c r="R701" s="77"/>
      <c r="S701" s="77"/>
      <c r="T701" s="77"/>
      <c r="U701" s="77"/>
    </row>
    <row r="702" spans="1:21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66"/>
      <c r="R702" s="77"/>
      <c r="S702" s="77"/>
      <c r="T702" s="77"/>
      <c r="U702" s="77"/>
    </row>
    <row r="703" spans="1:21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66"/>
      <c r="R703" s="77"/>
      <c r="S703" s="77"/>
      <c r="T703" s="77"/>
      <c r="U703" s="77"/>
    </row>
    <row r="704" spans="1:21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66"/>
      <c r="R704" s="77"/>
      <c r="S704" s="77"/>
      <c r="T704" s="77"/>
      <c r="U704" s="77"/>
    </row>
    <row r="705" spans="1:21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66"/>
      <c r="R705" s="77"/>
      <c r="S705" s="77"/>
      <c r="T705" s="77"/>
      <c r="U705" s="77"/>
    </row>
    <row r="706" spans="1:21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66"/>
      <c r="R706" s="77"/>
      <c r="S706" s="77"/>
      <c r="T706" s="77"/>
      <c r="U706" s="77"/>
    </row>
    <row r="707" spans="1:21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66"/>
      <c r="R707" s="77"/>
      <c r="S707" s="77"/>
      <c r="T707" s="77"/>
      <c r="U707" s="77"/>
    </row>
    <row r="708" spans="1:21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66"/>
      <c r="R708" s="77"/>
      <c r="S708" s="77"/>
      <c r="T708" s="77"/>
      <c r="U708" s="77"/>
    </row>
    <row r="709" spans="1:21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66"/>
      <c r="R709" s="77"/>
      <c r="S709" s="77"/>
      <c r="T709" s="77"/>
      <c r="U709" s="77"/>
    </row>
    <row r="710" spans="1:21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66"/>
      <c r="R710" s="77"/>
      <c r="S710" s="77"/>
      <c r="T710" s="77"/>
      <c r="U710" s="77"/>
    </row>
    <row r="711" spans="1:21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66"/>
      <c r="R711" s="77"/>
      <c r="S711" s="77"/>
      <c r="T711" s="77"/>
      <c r="U711" s="77"/>
    </row>
    <row r="712" spans="1:21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66"/>
      <c r="R712" s="77"/>
      <c r="S712" s="77"/>
      <c r="T712" s="77"/>
      <c r="U712" s="77"/>
    </row>
    <row r="713" spans="1:21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66"/>
      <c r="R713" s="77"/>
      <c r="S713" s="77"/>
      <c r="T713" s="77"/>
      <c r="U713" s="77"/>
    </row>
    <row r="714" spans="1:21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66"/>
      <c r="R714" s="77"/>
      <c r="S714" s="77"/>
      <c r="T714" s="77"/>
      <c r="U714" s="77"/>
    </row>
    <row r="715" spans="1:21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66"/>
      <c r="R715" s="77"/>
      <c r="S715" s="77"/>
      <c r="T715" s="77"/>
      <c r="U715" s="77"/>
    </row>
    <row r="716" spans="1:21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66"/>
      <c r="R716" s="77"/>
      <c r="S716" s="77"/>
      <c r="T716" s="77"/>
      <c r="U716" s="77"/>
    </row>
    <row r="717" spans="1:21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66"/>
      <c r="R717" s="77"/>
      <c r="S717" s="77"/>
      <c r="T717" s="77"/>
      <c r="U717" s="77"/>
    </row>
    <row r="718" spans="1:21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66"/>
      <c r="R718" s="77"/>
      <c r="S718" s="77"/>
      <c r="T718" s="77"/>
      <c r="U718" s="77"/>
    </row>
    <row r="719" spans="1:21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66"/>
      <c r="R719" s="77"/>
      <c r="S719" s="77"/>
      <c r="T719" s="77"/>
      <c r="U719" s="77"/>
    </row>
    <row r="720" spans="1:21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66"/>
      <c r="R720" s="77"/>
      <c r="S720" s="77"/>
      <c r="T720" s="77"/>
      <c r="U720" s="77"/>
    </row>
    <row r="721" spans="1:21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66"/>
      <c r="R721" s="77"/>
      <c r="S721" s="77"/>
      <c r="T721" s="77"/>
      <c r="U721" s="77"/>
    </row>
    <row r="722" spans="1:21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66"/>
      <c r="R722" s="77"/>
      <c r="S722" s="77"/>
      <c r="T722" s="77"/>
      <c r="U722" s="77"/>
    </row>
    <row r="723" spans="1:21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66"/>
      <c r="R723" s="77"/>
      <c r="S723" s="77"/>
      <c r="T723" s="77"/>
      <c r="U723" s="77"/>
    </row>
    <row r="724" spans="1:21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66"/>
      <c r="R724" s="77"/>
      <c r="S724" s="77"/>
      <c r="T724" s="77"/>
      <c r="U724" s="77"/>
    </row>
    <row r="725" spans="1:21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66"/>
      <c r="R725" s="77"/>
      <c r="S725" s="77"/>
      <c r="T725" s="77"/>
      <c r="U725" s="77"/>
    </row>
    <row r="726" spans="1:21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66"/>
      <c r="R726" s="77"/>
      <c r="S726" s="77"/>
      <c r="T726" s="77"/>
      <c r="U726" s="77"/>
    </row>
    <row r="727" spans="1:21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66"/>
      <c r="R727" s="77"/>
      <c r="S727" s="77"/>
      <c r="T727" s="77"/>
      <c r="U727" s="77"/>
    </row>
    <row r="728" spans="1:21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66"/>
      <c r="R728" s="77"/>
      <c r="S728" s="77"/>
      <c r="T728" s="77"/>
      <c r="U728" s="77"/>
    </row>
    <row r="729" spans="1:21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66"/>
      <c r="R729" s="77"/>
      <c r="S729" s="77"/>
      <c r="T729" s="77"/>
      <c r="U729" s="77"/>
    </row>
    <row r="730" spans="1:21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66"/>
      <c r="R730" s="77"/>
      <c r="S730" s="77"/>
      <c r="T730" s="77"/>
      <c r="U730" s="77"/>
    </row>
    <row r="731" spans="1:21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66"/>
      <c r="R731" s="77"/>
      <c r="S731" s="77"/>
      <c r="T731" s="77"/>
      <c r="U731" s="77"/>
    </row>
    <row r="732" spans="1:21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66"/>
      <c r="R732" s="77"/>
      <c r="S732" s="77"/>
      <c r="T732" s="77"/>
      <c r="U732" s="77"/>
    </row>
    <row r="733" spans="1:21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66"/>
      <c r="R733" s="77"/>
      <c r="S733" s="77"/>
      <c r="T733" s="77"/>
      <c r="U733" s="77"/>
    </row>
    <row r="734" spans="1:21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66"/>
      <c r="R734" s="77"/>
      <c r="S734" s="77"/>
      <c r="T734" s="77"/>
      <c r="U734" s="77"/>
    </row>
    <row r="735" spans="1:21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66"/>
      <c r="R735" s="77"/>
      <c r="S735" s="77"/>
      <c r="T735" s="77"/>
      <c r="U735" s="77"/>
    </row>
    <row r="736" spans="1:21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66"/>
      <c r="R736" s="77"/>
      <c r="S736" s="77"/>
      <c r="T736" s="77"/>
      <c r="U736" s="77"/>
    </row>
    <row r="737" spans="1:21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66"/>
      <c r="R737" s="77"/>
      <c r="S737" s="77"/>
      <c r="T737" s="77"/>
      <c r="U737" s="77"/>
    </row>
    <row r="738" spans="1:21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66"/>
      <c r="R738" s="77"/>
      <c r="S738" s="77"/>
      <c r="T738" s="77"/>
      <c r="U738" s="77"/>
    </row>
    <row r="739" spans="1:21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66"/>
      <c r="R739" s="77"/>
      <c r="S739" s="77"/>
      <c r="T739" s="77"/>
      <c r="U739" s="77"/>
    </row>
    <row r="740" spans="1:21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66"/>
      <c r="R740" s="77"/>
      <c r="S740" s="77"/>
      <c r="T740" s="77"/>
      <c r="U740" s="77"/>
    </row>
    <row r="741" spans="1:21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66"/>
      <c r="R741" s="77"/>
      <c r="S741" s="77"/>
      <c r="T741" s="77"/>
      <c r="U741" s="77"/>
    </row>
    <row r="742" spans="1:21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66"/>
      <c r="R742" s="77"/>
      <c r="S742" s="77"/>
      <c r="T742" s="77"/>
      <c r="U742" s="77"/>
    </row>
    <row r="743" spans="1:21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66"/>
      <c r="R743" s="77"/>
      <c r="S743" s="77"/>
      <c r="T743" s="77"/>
      <c r="U743" s="77"/>
    </row>
    <row r="744" spans="1:21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66"/>
      <c r="R744" s="77"/>
      <c r="S744" s="77"/>
      <c r="T744" s="77"/>
      <c r="U744" s="77"/>
    </row>
    <row r="745" spans="1:21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66"/>
      <c r="R745" s="77"/>
      <c r="S745" s="77"/>
      <c r="T745" s="77"/>
      <c r="U745" s="77"/>
    </row>
    <row r="746" spans="1:21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66"/>
      <c r="R746" s="77"/>
      <c r="S746" s="77"/>
      <c r="T746" s="77"/>
      <c r="U746" s="77"/>
    </row>
    <row r="747" spans="1:21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66"/>
      <c r="R747" s="77"/>
      <c r="S747" s="77"/>
      <c r="T747" s="77"/>
      <c r="U747" s="77"/>
    </row>
    <row r="748" spans="1:21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66"/>
      <c r="R748" s="77"/>
      <c r="S748" s="77"/>
      <c r="T748" s="77"/>
      <c r="U748" s="77"/>
    </row>
    <row r="749" spans="1:21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66"/>
      <c r="R749" s="77"/>
      <c r="S749" s="77"/>
      <c r="T749" s="77"/>
      <c r="U749" s="77"/>
    </row>
    <row r="750" spans="1:21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66"/>
      <c r="R750" s="77"/>
      <c r="S750" s="77"/>
      <c r="T750" s="77"/>
      <c r="U750" s="77"/>
    </row>
    <row r="751" spans="1:21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66"/>
      <c r="R751" s="77"/>
      <c r="S751" s="77"/>
      <c r="T751" s="77"/>
      <c r="U751" s="77"/>
    </row>
    <row r="752" spans="1:21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66"/>
      <c r="R752" s="77"/>
      <c r="S752" s="77"/>
      <c r="T752" s="77"/>
      <c r="U752" s="77"/>
    </row>
    <row r="753" spans="1:21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66"/>
      <c r="R753" s="77"/>
      <c r="S753" s="77"/>
      <c r="T753" s="77"/>
      <c r="U753" s="77"/>
    </row>
    <row r="754" spans="1:21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66"/>
      <c r="R754" s="77"/>
      <c r="S754" s="77"/>
      <c r="T754" s="77"/>
      <c r="U754" s="77"/>
    </row>
    <row r="755" spans="1:21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66"/>
      <c r="R755" s="77"/>
      <c r="S755" s="77"/>
      <c r="T755" s="77"/>
      <c r="U755" s="77"/>
    </row>
    <row r="756" spans="1:21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66"/>
      <c r="R756" s="77"/>
      <c r="S756" s="77"/>
      <c r="T756" s="77"/>
      <c r="U756" s="77"/>
    </row>
    <row r="757" spans="1:21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66"/>
      <c r="R757" s="77"/>
      <c r="S757" s="77"/>
      <c r="T757" s="77"/>
      <c r="U757" s="77"/>
    </row>
    <row r="758" spans="1:21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66"/>
      <c r="R758" s="77"/>
      <c r="S758" s="77"/>
      <c r="T758" s="77"/>
      <c r="U758" s="77"/>
    </row>
    <row r="759" spans="1:21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66"/>
      <c r="R759" s="77"/>
      <c r="S759" s="77"/>
      <c r="T759" s="77"/>
      <c r="U759" s="77"/>
    </row>
    <row r="760" spans="1:21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66"/>
      <c r="R760" s="77"/>
      <c r="S760" s="77"/>
      <c r="T760" s="77"/>
      <c r="U760" s="77"/>
    </row>
    <row r="761" spans="1:21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66"/>
      <c r="R761" s="77"/>
      <c r="S761" s="77"/>
      <c r="T761" s="77"/>
      <c r="U761" s="77"/>
    </row>
    <row r="762" spans="1:21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66"/>
      <c r="R762" s="77"/>
      <c r="S762" s="77"/>
      <c r="T762" s="77"/>
      <c r="U762" s="77"/>
    </row>
    <row r="763" spans="1:21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66"/>
      <c r="R763" s="77"/>
      <c r="S763" s="77"/>
      <c r="T763" s="77"/>
      <c r="U763" s="77"/>
    </row>
    <row r="764" spans="1:21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66"/>
      <c r="R764" s="77"/>
      <c r="S764" s="77"/>
      <c r="T764" s="77"/>
      <c r="U764" s="77"/>
    </row>
    <row r="765" spans="1:21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66"/>
      <c r="R765" s="77"/>
      <c r="S765" s="77"/>
      <c r="T765" s="77"/>
      <c r="U765" s="77"/>
    </row>
    <row r="766" spans="1:21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66"/>
      <c r="R766" s="77"/>
      <c r="S766" s="77"/>
      <c r="T766" s="77"/>
      <c r="U766" s="77"/>
    </row>
    <row r="767" spans="1:21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66"/>
      <c r="R767" s="77"/>
      <c r="S767" s="77"/>
      <c r="T767" s="77"/>
      <c r="U767" s="77"/>
    </row>
    <row r="768" spans="1:21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66"/>
      <c r="R768" s="77"/>
      <c r="S768" s="77"/>
      <c r="T768" s="77"/>
      <c r="U768" s="77"/>
    </row>
    <row r="769" spans="1:21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66"/>
      <c r="R769" s="77"/>
      <c r="S769" s="77"/>
      <c r="T769" s="77"/>
      <c r="U769" s="77"/>
    </row>
    <row r="770" spans="1:21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66"/>
      <c r="R770" s="77"/>
      <c r="S770" s="77"/>
      <c r="T770" s="77"/>
      <c r="U770" s="77"/>
    </row>
    <row r="771" spans="1:21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66"/>
      <c r="R771" s="77"/>
      <c r="S771" s="77"/>
      <c r="T771" s="77"/>
      <c r="U771" s="77"/>
    </row>
    <row r="772" spans="1:21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66"/>
      <c r="R772" s="77"/>
      <c r="S772" s="77"/>
      <c r="T772" s="77"/>
      <c r="U772" s="77"/>
    </row>
    <row r="773" spans="1:21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66"/>
      <c r="R773" s="77"/>
      <c r="S773" s="77"/>
      <c r="T773" s="77"/>
      <c r="U773" s="77"/>
    </row>
    <row r="774" spans="1:21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66"/>
      <c r="R774" s="77"/>
      <c r="S774" s="77"/>
      <c r="T774" s="77"/>
      <c r="U774" s="77"/>
    </row>
    <row r="775" spans="1:21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66"/>
      <c r="R775" s="77"/>
      <c r="S775" s="77"/>
      <c r="T775" s="77"/>
      <c r="U775" s="77"/>
    </row>
    <row r="776" spans="1:21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66"/>
      <c r="R776" s="77"/>
      <c r="S776" s="77"/>
      <c r="T776" s="77"/>
      <c r="U776" s="77"/>
    </row>
    <row r="777" spans="1:21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66"/>
      <c r="R777" s="77"/>
      <c r="S777" s="77"/>
      <c r="T777" s="77"/>
      <c r="U777" s="77"/>
    </row>
    <row r="778" spans="1:21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66"/>
      <c r="R778" s="77"/>
      <c r="S778" s="77"/>
      <c r="T778" s="77"/>
      <c r="U778" s="77"/>
    </row>
    <row r="779" spans="1:21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66"/>
      <c r="R779" s="77"/>
      <c r="S779" s="77"/>
      <c r="T779" s="77"/>
      <c r="U779" s="77"/>
    </row>
    <row r="780" spans="1:21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66"/>
      <c r="R780" s="77"/>
      <c r="S780" s="77"/>
      <c r="T780" s="77"/>
      <c r="U780" s="77"/>
    </row>
    <row r="781" spans="1:21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66"/>
      <c r="R781" s="77"/>
      <c r="S781" s="77"/>
      <c r="T781" s="77"/>
      <c r="U781" s="77"/>
    </row>
    <row r="782" spans="1:21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66"/>
      <c r="R782" s="77"/>
      <c r="S782" s="77"/>
      <c r="T782" s="77"/>
      <c r="U782" s="77"/>
    </row>
    <row r="783" spans="1:21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66"/>
      <c r="R783" s="77"/>
      <c r="S783" s="77"/>
      <c r="T783" s="77"/>
      <c r="U783" s="77"/>
    </row>
    <row r="784" spans="1:21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66"/>
      <c r="R784" s="77"/>
      <c r="S784" s="77"/>
      <c r="T784" s="77"/>
      <c r="U784" s="77"/>
    </row>
    <row r="785" spans="1:21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66"/>
      <c r="R785" s="77"/>
      <c r="S785" s="77"/>
      <c r="T785" s="77"/>
      <c r="U785" s="77"/>
    </row>
    <row r="786" spans="1:21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66"/>
      <c r="R786" s="77"/>
      <c r="S786" s="77"/>
      <c r="T786" s="77"/>
      <c r="U786" s="77"/>
    </row>
    <row r="787" spans="1:21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66"/>
      <c r="R787" s="77"/>
      <c r="S787" s="77"/>
      <c r="T787" s="77"/>
      <c r="U787" s="77"/>
    </row>
    <row r="788" spans="1:21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66"/>
      <c r="R788" s="77"/>
      <c r="S788" s="77"/>
      <c r="T788" s="77"/>
      <c r="U788" s="77"/>
    </row>
    <row r="789" spans="1:21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66"/>
      <c r="R789" s="77"/>
      <c r="S789" s="77"/>
      <c r="T789" s="77"/>
      <c r="U789" s="77"/>
    </row>
    <row r="790" spans="1:21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66"/>
      <c r="R790" s="77"/>
      <c r="S790" s="77"/>
      <c r="T790" s="77"/>
      <c r="U790" s="77"/>
    </row>
    <row r="791" spans="1:21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66"/>
      <c r="R791" s="77"/>
      <c r="S791" s="77"/>
      <c r="T791" s="77"/>
      <c r="U791" s="77"/>
    </row>
    <row r="792" spans="1:21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66"/>
      <c r="R792" s="77"/>
      <c r="S792" s="77"/>
      <c r="T792" s="77"/>
      <c r="U792" s="77"/>
    </row>
    <row r="793" spans="1:21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66"/>
      <c r="R793" s="77"/>
      <c r="S793" s="77"/>
      <c r="T793" s="77"/>
      <c r="U793" s="77"/>
    </row>
    <row r="794" spans="1:21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66"/>
      <c r="R794" s="77"/>
      <c r="S794" s="77"/>
      <c r="T794" s="77"/>
      <c r="U794" s="77"/>
    </row>
    <row r="795" spans="1:21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66"/>
      <c r="R795" s="77"/>
      <c r="S795" s="77"/>
      <c r="T795" s="77"/>
      <c r="U795" s="77"/>
    </row>
    <row r="796" spans="1:21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66"/>
      <c r="R796" s="77"/>
      <c r="S796" s="77"/>
      <c r="T796" s="77"/>
      <c r="U796" s="77"/>
    </row>
    <row r="797" spans="1:21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66"/>
      <c r="R797" s="77"/>
      <c r="S797" s="77"/>
      <c r="T797" s="77"/>
      <c r="U797" s="77"/>
    </row>
    <row r="798" spans="1:21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66"/>
      <c r="R798" s="77"/>
      <c r="S798" s="77"/>
      <c r="T798" s="77"/>
      <c r="U798" s="77"/>
    </row>
    <row r="799" spans="1:21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66"/>
      <c r="R799" s="77"/>
      <c r="S799" s="77"/>
      <c r="T799" s="77"/>
      <c r="U799" s="77"/>
    </row>
    <row r="800" spans="1:21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66"/>
      <c r="R800" s="77"/>
      <c r="S800" s="77"/>
      <c r="T800" s="77"/>
      <c r="U800" s="77"/>
    </row>
    <row r="801" spans="1:21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66"/>
      <c r="R801" s="77"/>
      <c r="S801" s="77"/>
      <c r="T801" s="77"/>
      <c r="U801" s="77"/>
    </row>
    <row r="802" spans="1:21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66"/>
      <c r="R802" s="77"/>
      <c r="S802" s="77"/>
      <c r="T802" s="77"/>
      <c r="U802" s="77"/>
    </row>
    <row r="803" spans="1:21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66"/>
      <c r="R803" s="77"/>
      <c r="S803" s="77"/>
      <c r="T803" s="77"/>
      <c r="U803" s="77"/>
    </row>
    <row r="804" spans="1:21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66"/>
      <c r="R804" s="77"/>
      <c r="S804" s="77"/>
      <c r="T804" s="77"/>
      <c r="U804" s="77"/>
    </row>
    <row r="805" spans="1:21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66"/>
      <c r="R805" s="77"/>
      <c r="S805" s="77"/>
      <c r="T805" s="77"/>
      <c r="U805" s="77"/>
    </row>
    <row r="806" spans="1:21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66"/>
      <c r="R806" s="77"/>
      <c r="S806" s="77"/>
      <c r="T806" s="77"/>
      <c r="U806" s="77"/>
    </row>
    <row r="807" spans="1:21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66"/>
      <c r="R807" s="77"/>
      <c r="S807" s="77"/>
      <c r="T807" s="77"/>
      <c r="U807" s="77"/>
    </row>
    <row r="808" spans="1:21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66"/>
      <c r="R808" s="77"/>
      <c r="S808" s="77"/>
      <c r="T808" s="77"/>
      <c r="U808" s="77"/>
    </row>
    <row r="809" spans="1:21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66"/>
      <c r="R809" s="77"/>
      <c r="S809" s="77"/>
      <c r="T809" s="77"/>
      <c r="U809" s="77"/>
    </row>
    <row r="810" spans="1:21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66"/>
      <c r="R810" s="77"/>
      <c r="S810" s="77"/>
      <c r="T810" s="77"/>
      <c r="U810" s="77"/>
    </row>
    <row r="811" spans="1:21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66"/>
      <c r="R811" s="77"/>
      <c r="S811" s="77"/>
      <c r="T811" s="77"/>
      <c r="U811" s="77"/>
    </row>
    <row r="812" spans="1:21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66"/>
      <c r="R812" s="77"/>
      <c r="S812" s="77"/>
      <c r="T812" s="77"/>
      <c r="U812" s="77"/>
    </row>
    <row r="813" spans="1:21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66"/>
      <c r="R813" s="77"/>
      <c r="S813" s="77"/>
      <c r="T813" s="77"/>
      <c r="U813" s="77"/>
    </row>
    <row r="814" spans="1:21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66"/>
      <c r="R814" s="77"/>
      <c r="S814" s="77"/>
      <c r="T814" s="77"/>
      <c r="U814" s="77"/>
    </row>
    <row r="815" spans="1:21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66"/>
      <c r="R815" s="77"/>
      <c r="S815" s="77"/>
      <c r="T815" s="77"/>
      <c r="U815" s="77"/>
    </row>
    <row r="816" spans="1:21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66"/>
      <c r="R816" s="77"/>
      <c r="S816" s="77"/>
      <c r="T816" s="77"/>
      <c r="U816" s="77"/>
    </row>
    <row r="817" spans="1:21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66"/>
      <c r="R817" s="77"/>
      <c r="S817" s="77"/>
      <c r="T817" s="77"/>
      <c r="U817" s="77"/>
    </row>
    <row r="818" spans="1:21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66"/>
      <c r="R818" s="77"/>
      <c r="S818" s="77"/>
      <c r="T818" s="77"/>
      <c r="U818" s="77"/>
    </row>
    <row r="819" spans="1:21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66"/>
      <c r="R819" s="77"/>
      <c r="S819" s="77"/>
      <c r="T819" s="77"/>
      <c r="U819" s="77"/>
    </row>
    <row r="820" spans="1:21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66"/>
      <c r="R820" s="77"/>
      <c r="S820" s="77"/>
      <c r="T820" s="77"/>
      <c r="U820" s="77"/>
    </row>
    <row r="821" spans="1:21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66"/>
      <c r="R821" s="77"/>
      <c r="S821" s="77"/>
      <c r="T821" s="77"/>
      <c r="U821" s="77"/>
    </row>
    <row r="822" spans="1:21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66"/>
      <c r="R822" s="77"/>
      <c r="S822" s="77"/>
      <c r="T822" s="77"/>
      <c r="U822" s="77"/>
    </row>
    <row r="823" spans="1:21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66"/>
      <c r="R823" s="77"/>
      <c r="S823" s="77"/>
      <c r="T823" s="77"/>
      <c r="U823" s="77"/>
    </row>
    <row r="824" spans="1:21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66"/>
      <c r="R824" s="77"/>
      <c r="S824" s="77"/>
      <c r="T824" s="77"/>
      <c r="U824" s="77"/>
    </row>
    <row r="825" spans="1:21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66"/>
      <c r="R825" s="77"/>
      <c r="S825" s="77"/>
      <c r="T825" s="77"/>
      <c r="U825" s="77"/>
    </row>
    <row r="826" spans="1:21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66"/>
      <c r="R826" s="77"/>
      <c r="S826" s="77"/>
      <c r="T826" s="77"/>
      <c r="U826" s="77"/>
    </row>
    <row r="827" spans="1:21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66"/>
      <c r="R827" s="77"/>
      <c r="S827" s="77"/>
      <c r="T827" s="77"/>
      <c r="U827" s="77"/>
    </row>
    <row r="828" spans="1:21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66"/>
      <c r="R828" s="77"/>
      <c r="S828" s="77"/>
      <c r="T828" s="77"/>
      <c r="U828" s="77"/>
    </row>
    <row r="829" spans="1:21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66"/>
      <c r="R829" s="77"/>
      <c r="S829" s="77"/>
      <c r="T829" s="77"/>
      <c r="U829" s="77"/>
    </row>
    <row r="830" spans="1:21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66"/>
      <c r="R830" s="77"/>
      <c r="S830" s="77"/>
      <c r="T830" s="77"/>
      <c r="U830" s="77"/>
    </row>
    <row r="831" spans="1:21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66"/>
      <c r="R831" s="77"/>
      <c r="S831" s="77"/>
      <c r="T831" s="77"/>
      <c r="U831" s="77"/>
    </row>
    <row r="832" spans="1:21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66"/>
      <c r="R832" s="77"/>
      <c r="S832" s="77"/>
      <c r="T832" s="77"/>
      <c r="U832" s="77"/>
    </row>
    <row r="833" spans="1:21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66"/>
      <c r="R833" s="77"/>
      <c r="S833" s="77"/>
      <c r="T833" s="77"/>
      <c r="U833" s="77"/>
    </row>
    <row r="834" spans="1:21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66"/>
      <c r="R834" s="77"/>
      <c r="S834" s="77"/>
      <c r="T834" s="77"/>
      <c r="U834" s="77"/>
    </row>
    <row r="835" spans="1:21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66"/>
      <c r="R835" s="77"/>
      <c r="S835" s="77"/>
      <c r="T835" s="77"/>
      <c r="U835" s="77"/>
    </row>
    <row r="836" spans="1:21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66"/>
      <c r="R836" s="77"/>
      <c r="S836" s="77"/>
      <c r="T836" s="77"/>
      <c r="U836" s="77"/>
    </row>
    <row r="837" spans="1:21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66"/>
      <c r="R837" s="77"/>
      <c r="S837" s="77"/>
      <c r="T837" s="77"/>
      <c r="U837" s="77"/>
    </row>
    <row r="838" spans="1:21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66"/>
      <c r="R838" s="77"/>
      <c r="S838" s="77"/>
      <c r="T838" s="77"/>
      <c r="U838" s="77"/>
    </row>
    <row r="839" spans="1:21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66"/>
      <c r="R839" s="77"/>
      <c r="S839" s="77"/>
      <c r="T839" s="77"/>
      <c r="U839" s="77"/>
    </row>
    <row r="840" spans="1:21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66"/>
      <c r="R840" s="77"/>
      <c r="S840" s="77"/>
      <c r="T840" s="77"/>
      <c r="U840" s="77"/>
    </row>
    <row r="841" spans="1:21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66"/>
      <c r="R841" s="77"/>
      <c r="S841" s="77"/>
      <c r="T841" s="77"/>
      <c r="U841" s="77"/>
    </row>
    <row r="842" spans="1:21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66"/>
      <c r="R842" s="77"/>
      <c r="S842" s="77"/>
      <c r="T842" s="77"/>
      <c r="U842" s="77"/>
    </row>
    <row r="843" spans="1:21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66"/>
      <c r="R843" s="77"/>
      <c r="S843" s="77"/>
      <c r="T843" s="77"/>
      <c r="U843" s="77"/>
    </row>
    <row r="844" spans="1:21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66"/>
      <c r="R844" s="77"/>
      <c r="S844" s="77"/>
      <c r="T844" s="77"/>
      <c r="U844" s="77"/>
    </row>
    <row r="845" spans="1:21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66"/>
      <c r="R845" s="77"/>
      <c r="S845" s="77"/>
      <c r="T845" s="77"/>
      <c r="U845" s="77"/>
    </row>
    <row r="846" spans="1:21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66"/>
      <c r="R846" s="77"/>
      <c r="S846" s="77"/>
      <c r="T846" s="77"/>
      <c r="U846" s="77"/>
    </row>
    <row r="847" spans="1:21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66"/>
      <c r="R847" s="77"/>
      <c r="S847" s="77"/>
      <c r="T847" s="77"/>
      <c r="U847" s="77"/>
    </row>
    <row r="848" spans="1:21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66"/>
      <c r="R848" s="77"/>
      <c r="S848" s="77"/>
      <c r="T848" s="77"/>
      <c r="U848" s="77"/>
    </row>
    <row r="849" spans="1:21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66"/>
      <c r="R849" s="77"/>
      <c r="S849" s="77"/>
      <c r="T849" s="77"/>
      <c r="U849" s="77"/>
    </row>
    <row r="850" spans="1:21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66"/>
      <c r="R850" s="77"/>
      <c r="S850" s="77"/>
      <c r="T850" s="77"/>
      <c r="U850" s="77"/>
    </row>
    <row r="851" spans="1:21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66"/>
      <c r="R851" s="77"/>
      <c r="S851" s="77"/>
      <c r="T851" s="77"/>
      <c r="U851" s="77"/>
    </row>
    <row r="852" spans="1:21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66"/>
      <c r="R852" s="77"/>
      <c r="S852" s="77"/>
      <c r="T852" s="77"/>
      <c r="U852" s="77"/>
    </row>
    <row r="853" spans="1:21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66"/>
      <c r="R853" s="77"/>
      <c r="S853" s="77"/>
      <c r="T853" s="77"/>
      <c r="U853" s="77"/>
    </row>
    <row r="854" spans="1:21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66"/>
      <c r="R854" s="77"/>
      <c r="S854" s="77"/>
      <c r="T854" s="77"/>
      <c r="U854" s="77"/>
    </row>
    <row r="855" spans="1:21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66"/>
      <c r="R855" s="77"/>
      <c r="S855" s="77"/>
      <c r="T855" s="77"/>
      <c r="U855" s="77"/>
    </row>
    <row r="856" spans="1:21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66"/>
      <c r="R856" s="77"/>
      <c r="S856" s="77"/>
      <c r="T856" s="77"/>
      <c r="U856" s="77"/>
    </row>
    <row r="857" spans="1:21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66"/>
      <c r="R857" s="77"/>
      <c r="S857" s="77"/>
      <c r="T857" s="77"/>
      <c r="U857" s="77"/>
    </row>
    <row r="858" spans="1:21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66"/>
      <c r="R858" s="77"/>
      <c r="S858" s="77"/>
      <c r="T858" s="77"/>
      <c r="U858" s="77"/>
    </row>
    <row r="859" spans="1:21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66"/>
      <c r="R859" s="77"/>
      <c r="S859" s="77"/>
      <c r="T859" s="77"/>
      <c r="U859" s="77"/>
    </row>
    <row r="860" spans="1:21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66"/>
      <c r="R860" s="77"/>
      <c r="S860" s="77"/>
      <c r="T860" s="77"/>
      <c r="U860" s="77"/>
    </row>
    <row r="861" spans="1:21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66"/>
      <c r="R861" s="77"/>
      <c r="S861" s="77"/>
      <c r="T861" s="77"/>
      <c r="U861" s="77"/>
    </row>
    <row r="862" spans="1:21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66"/>
      <c r="R862" s="77"/>
      <c r="S862" s="77"/>
      <c r="T862" s="77"/>
      <c r="U862" s="77"/>
    </row>
    <row r="863" spans="1:21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66"/>
      <c r="R863" s="77"/>
      <c r="S863" s="77"/>
      <c r="T863" s="77"/>
      <c r="U863" s="77"/>
    </row>
    <row r="864" spans="1:21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66"/>
      <c r="R864" s="77"/>
      <c r="S864" s="77"/>
      <c r="T864" s="77"/>
      <c r="U864" s="77"/>
    </row>
    <row r="865" spans="1:21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66"/>
      <c r="R865" s="77"/>
      <c r="S865" s="77"/>
      <c r="T865" s="77"/>
      <c r="U865" s="77"/>
    </row>
    <row r="866" spans="1:21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66"/>
      <c r="R866" s="77"/>
      <c r="S866" s="77"/>
      <c r="T866" s="77"/>
      <c r="U866" s="77"/>
    </row>
    <row r="867" spans="1:21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66"/>
      <c r="R867" s="77"/>
      <c r="S867" s="77"/>
      <c r="T867" s="77"/>
      <c r="U867" s="77"/>
    </row>
    <row r="868" spans="1:21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66"/>
      <c r="R868" s="77"/>
      <c r="S868" s="77"/>
      <c r="T868" s="77"/>
      <c r="U868" s="77"/>
    </row>
    <row r="869" spans="1:21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66"/>
      <c r="R869" s="77"/>
      <c r="S869" s="77"/>
      <c r="T869" s="77"/>
      <c r="U869" s="77"/>
    </row>
    <row r="870" spans="1:21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66"/>
      <c r="R870" s="77"/>
      <c r="S870" s="77"/>
      <c r="T870" s="77"/>
      <c r="U870" s="77"/>
    </row>
    <row r="871" spans="1:21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66"/>
      <c r="R871" s="77"/>
      <c r="S871" s="77"/>
      <c r="T871" s="77"/>
      <c r="U871" s="77"/>
    </row>
    <row r="872" spans="1:21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66"/>
      <c r="R872" s="77"/>
      <c r="S872" s="77"/>
      <c r="T872" s="77"/>
      <c r="U872" s="77"/>
    </row>
    <row r="873" spans="1:21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66"/>
      <c r="R873" s="77"/>
      <c r="S873" s="77"/>
      <c r="T873" s="77"/>
      <c r="U873" s="77"/>
    </row>
    <row r="874" spans="1:21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66"/>
      <c r="R874" s="77"/>
      <c r="S874" s="77"/>
      <c r="T874" s="77"/>
      <c r="U874" s="77"/>
    </row>
    <row r="875" spans="1:21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66"/>
      <c r="R875" s="77"/>
      <c r="S875" s="77"/>
      <c r="T875" s="77"/>
      <c r="U875" s="77"/>
    </row>
    <row r="876" spans="1:21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66"/>
      <c r="R876" s="77"/>
      <c r="S876" s="77"/>
      <c r="T876" s="77"/>
      <c r="U876" s="77"/>
    </row>
    <row r="877" spans="1:21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66"/>
      <c r="R877" s="77"/>
      <c r="S877" s="77"/>
      <c r="T877" s="77"/>
      <c r="U877" s="77"/>
    </row>
    <row r="878" spans="1:21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66"/>
      <c r="R878" s="77"/>
      <c r="S878" s="77"/>
      <c r="T878" s="77"/>
      <c r="U878" s="77"/>
    </row>
    <row r="879" spans="1:21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66"/>
      <c r="R879" s="77"/>
      <c r="S879" s="77"/>
      <c r="T879" s="77"/>
      <c r="U879" s="77"/>
    </row>
    <row r="880" spans="1:21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66"/>
      <c r="R880" s="77"/>
      <c r="S880" s="77"/>
      <c r="T880" s="77"/>
      <c r="U880" s="77"/>
    </row>
    <row r="881" spans="1:21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66"/>
      <c r="R881" s="77"/>
      <c r="S881" s="77"/>
      <c r="T881" s="77"/>
      <c r="U881" s="77"/>
    </row>
    <row r="882" spans="1:21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66"/>
      <c r="R882" s="77"/>
      <c r="S882" s="77"/>
      <c r="T882" s="77"/>
      <c r="U882" s="77"/>
    </row>
    <row r="883" spans="1:21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66"/>
      <c r="R883" s="77"/>
      <c r="S883" s="77"/>
      <c r="T883" s="77"/>
      <c r="U883" s="77"/>
    </row>
    <row r="884" spans="1:21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66"/>
      <c r="R884" s="77"/>
      <c r="S884" s="77"/>
      <c r="T884" s="77"/>
      <c r="U884" s="77"/>
    </row>
    <row r="885" spans="1:21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66"/>
      <c r="R885" s="77"/>
      <c r="S885" s="77"/>
      <c r="T885" s="77"/>
      <c r="U885" s="77"/>
    </row>
    <row r="886" spans="1:21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66"/>
      <c r="R886" s="77"/>
      <c r="S886" s="77"/>
      <c r="T886" s="77"/>
      <c r="U886" s="77"/>
    </row>
    <row r="887" spans="1:21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66"/>
      <c r="R887" s="77"/>
      <c r="S887" s="77"/>
      <c r="T887" s="77"/>
      <c r="U887" s="77"/>
    </row>
    <row r="888" spans="1:21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66"/>
      <c r="R888" s="77"/>
      <c r="S888" s="77"/>
      <c r="T888" s="77"/>
      <c r="U888" s="77"/>
    </row>
    <row r="889" spans="1:21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66"/>
      <c r="R889" s="77"/>
      <c r="S889" s="77"/>
      <c r="T889" s="77"/>
      <c r="U889" s="77"/>
    </row>
    <row r="890" spans="1:21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66"/>
      <c r="R890" s="77"/>
      <c r="S890" s="77"/>
      <c r="T890" s="77"/>
      <c r="U890" s="77"/>
    </row>
    <row r="891" spans="1:21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66"/>
      <c r="R891" s="77"/>
      <c r="S891" s="77"/>
      <c r="T891" s="77"/>
      <c r="U891" s="77"/>
    </row>
    <row r="892" spans="1:21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66"/>
      <c r="R892" s="77"/>
      <c r="S892" s="77"/>
      <c r="T892" s="77"/>
      <c r="U892" s="77"/>
    </row>
    <row r="893" spans="1:21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66"/>
      <c r="R893" s="77"/>
      <c r="S893" s="77"/>
      <c r="T893" s="77"/>
      <c r="U893" s="77"/>
    </row>
    <row r="894" spans="1:21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66"/>
      <c r="R894" s="77"/>
      <c r="S894" s="77"/>
      <c r="T894" s="77"/>
      <c r="U894" s="77"/>
    </row>
    <row r="895" spans="1:21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66"/>
      <c r="R895" s="77"/>
      <c r="S895" s="77"/>
      <c r="T895" s="77"/>
      <c r="U895" s="77"/>
    </row>
    <row r="896" spans="1:21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66"/>
      <c r="R896" s="77"/>
      <c r="S896" s="77"/>
      <c r="T896" s="77"/>
      <c r="U896" s="77"/>
    </row>
    <row r="897" spans="1:21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66"/>
      <c r="R897" s="77"/>
      <c r="S897" s="77"/>
      <c r="T897" s="77"/>
      <c r="U897" s="77"/>
    </row>
    <row r="898" spans="1:21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66"/>
      <c r="R898" s="77"/>
      <c r="S898" s="77"/>
      <c r="T898" s="77"/>
      <c r="U898" s="77"/>
    </row>
    <row r="899" spans="1:21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66"/>
      <c r="R899" s="77"/>
      <c r="S899" s="77"/>
      <c r="T899" s="77"/>
      <c r="U899" s="77"/>
    </row>
    <row r="900" spans="1:21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66"/>
      <c r="R900" s="77"/>
      <c r="S900" s="77"/>
      <c r="T900" s="77"/>
      <c r="U900" s="77"/>
    </row>
    <row r="901" spans="1:21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66"/>
      <c r="R901" s="77"/>
      <c r="S901" s="77"/>
      <c r="T901" s="77"/>
      <c r="U901" s="77"/>
    </row>
    <row r="902" spans="1:21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66"/>
      <c r="R902" s="77"/>
      <c r="S902" s="77"/>
      <c r="T902" s="77"/>
      <c r="U902" s="77"/>
    </row>
    <row r="903" spans="1:21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66"/>
      <c r="R903" s="77"/>
      <c r="S903" s="77"/>
      <c r="T903" s="77"/>
      <c r="U903" s="77"/>
    </row>
    <row r="904" spans="1:21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66"/>
      <c r="R904" s="77"/>
      <c r="S904" s="77"/>
      <c r="T904" s="77"/>
      <c r="U904" s="77"/>
    </row>
    <row r="905" spans="1:21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66"/>
      <c r="R905" s="77"/>
      <c r="S905" s="77"/>
      <c r="T905" s="77"/>
      <c r="U905" s="77"/>
    </row>
    <row r="906" spans="1:21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66"/>
      <c r="R906" s="77"/>
      <c r="S906" s="77"/>
      <c r="T906" s="77"/>
      <c r="U906" s="77"/>
    </row>
    <row r="907" spans="1:21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66"/>
      <c r="R907" s="77"/>
      <c r="S907" s="77"/>
      <c r="T907" s="77"/>
      <c r="U907" s="77"/>
    </row>
    <row r="908" spans="1:21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66"/>
      <c r="R908" s="77"/>
      <c r="S908" s="77"/>
      <c r="T908" s="77"/>
      <c r="U908" s="77"/>
    </row>
    <row r="909" spans="1:21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66"/>
      <c r="R909" s="77"/>
      <c r="S909" s="77"/>
      <c r="T909" s="77"/>
      <c r="U909" s="77"/>
    </row>
    <row r="910" spans="1:21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66"/>
      <c r="R910" s="77"/>
      <c r="S910" s="77"/>
      <c r="T910" s="77"/>
      <c r="U910" s="77"/>
    </row>
    <row r="911" spans="1:21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66"/>
      <c r="R911" s="77"/>
      <c r="S911" s="77"/>
      <c r="T911" s="77"/>
      <c r="U911" s="77"/>
    </row>
    <row r="912" spans="1:21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66"/>
      <c r="R912" s="77"/>
      <c r="S912" s="77"/>
      <c r="T912" s="77"/>
      <c r="U912" s="77"/>
    </row>
  </sheetData>
  <hyperlinks>
    <hyperlink ref="H5" location="'Contents (Indice)'!A1" display="Retornar ao Índice" xr:uid="{00000000-0004-0000-0B00-000001000000}"/>
    <hyperlink ref="B5" location="'Contents (Indice)'!A1" display="Back to Contents" xr:uid="{00000000-0004-0000-0B00-000000000000}"/>
  </hyperlink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P857"/>
  <sheetViews>
    <sheetView showGridLines="0" workbookViewId="0">
      <selection activeCell="I45" sqref="I45"/>
    </sheetView>
  </sheetViews>
  <sheetFormatPr baseColWidth="10" defaultColWidth="12.6640625" defaultRowHeight="15.75" customHeight="1"/>
  <cols>
    <col min="1" max="1" width="2.6640625" customWidth="1"/>
    <col min="2" max="2" width="39.6640625" customWidth="1"/>
    <col min="3" max="3" width="2.6640625" customWidth="1"/>
    <col min="4" max="15" width="10.6640625" customWidth="1"/>
    <col min="16" max="16" width="2.6640625" customWidth="1"/>
  </cols>
  <sheetData>
    <row r="1" spans="1:16" ht="8.25" customHeight="1">
      <c r="A1" s="61"/>
      <c r="B1" s="62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6"/>
    </row>
    <row r="2" spans="1:16" ht="13">
      <c r="A2" s="61"/>
      <c r="B2" s="69" t="s">
        <v>1</v>
      </c>
      <c r="C2" s="70"/>
      <c r="D2" s="71"/>
      <c r="E2" s="71"/>
      <c r="F2" s="71"/>
      <c r="G2" s="127" t="s">
        <v>1</v>
      </c>
      <c r="H2" s="71"/>
      <c r="I2" s="71"/>
      <c r="J2" s="71"/>
      <c r="K2" s="71"/>
      <c r="L2" s="71"/>
      <c r="M2" s="71"/>
      <c r="N2" s="71"/>
      <c r="O2" s="71"/>
      <c r="P2" s="66"/>
    </row>
    <row r="3" spans="1:16" ht="13">
      <c r="A3" s="61"/>
      <c r="B3" s="69" t="s">
        <v>416</v>
      </c>
      <c r="C3" s="70"/>
      <c r="D3" s="71"/>
      <c r="E3" s="71"/>
      <c r="F3" s="71"/>
      <c r="G3" s="127" t="s">
        <v>417</v>
      </c>
      <c r="H3" s="71"/>
      <c r="I3" s="71"/>
      <c r="J3" s="71"/>
      <c r="K3" s="71"/>
      <c r="L3" s="71"/>
      <c r="M3" s="71"/>
      <c r="N3" s="71"/>
      <c r="O3" s="71"/>
      <c r="P3" s="66"/>
    </row>
    <row r="4" spans="1:16" ht="13">
      <c r="A4" s="61"/>
      <c r="B4" s="212" t="s">
        <v>418</v>
      </c>
      <c r="C4" s="213"/>
      <c r="D4" s="71"/>
      <c r="E4" s="71"/>
      <c r="F4" s="71"/>
      <c r="G4" s="213" t="s">
        <v>419</v>
      </c>
      <c r="H4" s="71"/>
      <c r="I4" s="71"/>
      <c r="J4" s="71"/>
      <c r="K4" s="71"/>
      <c r="L4" s="71"/>
      <c r="M4" s="71"/>
      <c r="N4" s="71"/>
      <c r="O4" s="71"/>
      <c r="P4" s="66"/>
    </row>
    <row r="5" spans="1:16" ht="12" customHeight="1">
      <c r="A5" s="61"/>
      <c r="B5" s="73" t="s">
        <v>12</v>
      </c>
      <c r="C5" s="70"/>
      <c r="D5" s="71"/>
      <c r="E5" s="71"/>
      <c r="F5" s="71"/>
      <c r="G5" s="129" t="s">
        <v>13</v>
      </c>
      <c r="H5" s="71"/>
      <c r="I5" s="71"/>
      <c r="J5" s="71"/>
      <c r="K5" s="71"/>
      <c r="L5" s="71"/>
      <c r="M5" s="71"/>
      <c r="N5" s="71"/>
      <c r="O5" s="71"/>
      <c r="P5" s="66"/>
    </row>
    <row r="6" spans="1:16" ht="8.25" customHeight="1">
      <c r="A6" s="61"/>
      <c r="B6" s="69"/>
      <c r="C6" s="70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4"/>
    </row>
    <row r="7" spans="1:16" ht="8.25" customHeight="1">
      <c r="A7" s="61"/>
      <c r="B7" s="69"/>
      <c r="C7" s="70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4"/>
    </row>
    <row r="8" spans="1:16" ht="8.25" customHeight="1">
      <c r="A8" s="61"/>
      <c r="B8" s="62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77"/>
    </row>
    <row r="9" spans="1:16" ht="13">
      <c r="A9" s="61"/>
      <c r="B9" s="62"/>
      <c r="C9" s="63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74"/>
    </row>
    <row r="10" spans="1:16" ht="13">
      <c r="A10" s="80"/>
      <c r="B10" s="81"/>
      <c r="C10" s="80"/>
      <c r="D10" s="83">
        <v>44926</v>
      </c>
      <c r="E10" s="83">
        <v>44834</v>
      </c>
      <c r="F10" s="82">
        <v>44742</v>
      </c>
      <c r="G10" s="82">
        <v>44651</v>
      </c>
      <c r="H10" s="83">
        <v>44561</v>
      </c>
      <c r="I10" s="82">
        <v>44469</v>
      </c>
      <c r="J10" s="82">
        <v>44377</v>
      </c>
      <c r="K10" s="82">
        <v>44286</v>
      </c>
      <c r="L10" s="84">
        <v>44196</v>
      </c>
      <c r="M10" s="84">
        <v>44104</v>
      </c>
      <c r="N10" s="84">
        <v>44012</v>
      </c>
      <c r="O10" s="85">
        <v>43921</v>
      </c>
      <c r="P10" s="78"/>
    </row>
    <row r="11" spans="1:16" ht="13">
      <c r="A11" s="77"/>
      <c r="B11" s="175" t="s">
        <v>420</v>
      </c>
      <c r="C11" s="175"/>
      <c r="D11" s="61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66"/>
    </row>
    <row r="12" spans="1:16" ht="6" customHeight="1">
      <c r="A12" s="7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214"/>
    </row>
    <row r="13" spans="1:16" ht="15.75" customHeight="1">
      <c r="A13" s="95"/>
      <c r="B13" s="207" t="s">
        <v>421</v>
      </c>
      <c r="C13" s="208"/>
      <c r="D13" s="208">
        <v>70.900000000000006</v>
      </c>
      <c r="E13" s="208">
        <v>66.900000000000006</v>
      </c>
      <c r="F13" s="208">
        <v>62.3</v>
      </c>
      <c r="G13" s="208">
        <v>57.3</v>
      </c>
      <c r="H13" s="208">
        <v>52.4</v>
      </c>
      <c r="I13" s="208">
        <v>47.3</v>
      </c>
      <c r="J13" s="208">
        <v>41.3</v>
      </c>
      <c r="K13" s="208">
        <v>36.9</v>
      </c>
      <c r="L13" s="208">
        <v>33.200000000000003</v>
      </c>
      <c r="M13" s="208">
        <v>29.7</v>
      </c>
      <c r="N13" s="208">
        <v>26.1</v>
      </c>
      <c r="O13" s="208">
        <v>23.5</v>
      </c>
      <c r="P13" s="151"/>
    </row>
    <row r="14" spans="1:16" ht="15.75" customHeight="1">
      <c r="A14" s="95"/>
      <c r="B14" s="205" t="s">
        <v>422</v>
      </c>
      <c r="C14" s="206"/>
      <c r="D14" s="206">
        <v>3.2</v>
      </c>
      <c r="E14" s="206">
        <v>3</v>
      </c>
      <c r="F14" s="206">
        <v>2.7</v>
      </c>
      <c r="G14" s="206">
        <v>2.1</v>
      </c>
      <c r="H14" s="206">
        <v>1.4</v>
      </c>
      <c r="I14" s="206">
        <v>0.7</v>
      </c>
      <c r="J14" s="206">
        <v>0.4</v>
      </c>
      <c r="K14" s="206">
        <v>0.2</v>
      </c>
      <c r="L14" s="206">
        <v>0.1</v>
      </c>
      <c r="M14" s="206">
        <v>0</v>
      </c>
      <c r="N14" s="206">
        <v>0</v>
      </c>
      <c r="O14" s="206">
        <v>0</v>
      </c>
      <c r="P14" s="151"/>
    </row>
    <row r="15" spans="1:16" ht="15.75" customHeight="1">
      <c r="A15" s="95"/>
      <c r="B15" s="207" t="s">
        <v>423</v>
      </c>
      <c r="C15" s="208"/>
      <c r="D15" s="208">
        <v>0.6</v>
      </c>
      <c r="E15" s="208">
        <v>0.4</v>
      </c>
      <c r="F15" s="208">
        <v>0.3</v>
      </c>
      <c r="G15" s="208">
        <v>0.2</v>
      </c>
      <c r="H15" s="208">
        <v>0.1</v>
      </c>
      <c r="I15" s="208">
        <v>0</v>
      </c>
      <c r="J15" s="208">
        <v>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151"/>
    </row>
    <row r="16" spans="1:16" ht="13">
      <c r="A16" s="77"/>
      <c r="B16" s="104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</row>
    <row r="17" spans="1:16" ht="26">
      <c r="A17" s="77"/>
      <c r="B17" s="175" t="s">
        <v>424</v>
      </c>
      <c r="C17" s="77"/>
      <c r="D17" s="61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214"/>
    </row>
    <row r="18" spans="1:16" ht="6" customHeight="1">
      <c r="A18" s="7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214"/>
    </row>
    <row r="19" spans="1:16" ht="15.75" customHeight="1">
      <c r="A19" s="95"/>
      <c r="B19" s="215" t="s">
        <v>421</v>
      </c>
      <c r="C19" s="208"/>
      <c r="D19" s="208">
        <v>58.1</v>
      </c>
      <c r="E19" s="208">
        <v>54.5</v>
      </c>
      <c r="F19" s="208">
        <v>49.8</v>
      </c>
      <c r="G19" s="208">
        <v>44.6</v>
      </c>
      <c r="H19" s="208">
        <v>39.9</v>
      </c>
      <c r="I19" s="208">
        <v>34.6</v>
      </c>
      <c r="J19" s="208">
        <v>29.6</v>
      </c>
      <c r="K19" s="208">
        <v>25.4</v>
      </c>
      <c r="L19" s="208">
        <v>21.7</v>
      </c>
      <c r="M19" s="208">
        <v>18.600000000000001</v>
      </c>
      <c r="N19" s="208">
        <v>15.7</v>
      </c>
      <c r="O19" s="208">
        <v>14</v>
      </c>
      <c r="P19" s="151"/>
    </row>
    <row r="20" spans="1:16" ht="15.75" customHeight="1">
      <c r="A20" s="95"/>
      <c r="B20" s="136" t="s">
        <v>425</v>
      </c>
      <c r="C20" s="206"/>
      <c r="D20" s="206">
        <v>52.5</v>
      </c>
      <c r="E20" s="206">
        <v>49.2</v>
      </c>
      <c r="F20" s="206">
        <v>44.6</v>
      </c>
      <c r="G20" s="206">
        <v>39.5</v>
      </c>
      <c r="H20" s="206">
        <v>34.700000000000003</v>
      </c>
      <c r="I20" s="206">
        <v>29.3</v>
      </c>
      <c r="J20" s="206">
        <v>24.3</v>
      </c>
      <c r="K20" s="206">
        <v>19.600000000000001</v>
      </c>
      <c r="L20" s="206">
        <v>16.3</v>
      </c>
      <c r="M20" s="206">
        <v>12.9</v>
      </c>
      <c r="N20" s="206">
        <v>9.4</v>
      </c>
      <c r="O20" s="206">
        <v>7.1</v>
      </c>
      <c r="P20" s="151"/>
    </row>
    <row r="21" spans="1:16" ht="13">
      <c r="A21" s="77"/>
      <c r="B21" s="215" t="s">
        <v>426</v>
      </c>
      <c r="C21" s="208"/>
      <c r="D21" s="208">
        <v>30.4</v>
      </c>
      <c r="E21" s="208">
        <v>28.9</v>
      </c>
      <c r="F21" s="208">
        <v>26.7</v>
      </c>
      <c r="G21" s="208">
        <v>25</v>
      </c>
      <c r="H21" s="208">
        <v>23.3</v>
      </c>
      <c r="I21" s="208">
        <v>20.9</v>
      </c>
      <c r="J21" s="208">
        <v>18.2</v>
      </c>
      <c r="K21" s="208">
        <v>16.3</v>
      </c>
      <c r="L21" s="208">
        <v>14.2</v>
      </c>
      <c r="M21" s="208">
        <v>11.7</v>
      </c>
      <c r="N21" s="208">
        <v>10.3</v>
      </c>
      <c r="O21" s="208">
        <v>9.9</v>
      </c>
      <c r="P21" s="151"/>
    </row>
    <row r="22" spans="1:16" ht="15.75" customHeight="1">
      <c r="A22" s="95"/>
      <c r="B22" s="136" t="s">
        <v>427</v>
      </c>
      <c r="C22" s="206"/>
      <c r="D22" s="206">
        <v>5.2</v>
      </c>
      <c r="E22" s="206">
        <v>5.3</v>
      </c>
      <c r="F22" s="206">
        <v>4.2</v>
      </c>
      <c r="G22" s="206">
        <v>2.7</v>
      </c>
      <c r="H22" s="206">
        <v>2.2999999999999998</v>
      </c>
      <c r="I22" s="206">
        <v>1.4</v>
      </c>
      <c r="J22" s="206">
        <v>0.9</v>
      </c>
      <c r="K22" s="206">
        <v>0.5</v>
      </c>
      <c r="L22" s="206">
        <v>0.3</v>
      </c>
      <c r="M22" s="206">
        <v>0.1</v>
      </c>
      <c r="N22" s="206">
        <v>0.1</v>
      </c>
      <c r="O22" s="206">
        <v>0.1</v>
      </c>
      <c r="P22" s="151"/>
    </row>
    <row r="23" spans="1:16" ht="13">
      <c r="A23" s="77"/>
      <c r="B23" s="215" t="s">
        <v>428</v>
      </c>
      <c r="C23" s="208"/>
      <c r="D23" s="208">
        <v>1</v>
      </c>
      <c r="E23" s="208">
        <v>0.8</v>
      </c>
      <c r="F23" s="208">
        <v>0.7</v>
      </c>
      <c r="G23" s="208">
        <v>0.6</v>
      </c>
      <c r="H23" s="208">
        <v>0.5</v>
      </c>
      <c r="I23" s="208">
        <v>0.4</v>
      </c>
      <c r="J23" s="208">
        <v>0.3</v>
      </c>
      <c r="K23" s="208">
        <v>0.2</v>
      </c>
      <c r="L23" s="208">
        <v>0</v>
      </c>
      <c r="M23" s="208">
        <v>0</v>
      </c>
      <c r="N23" s="208">
        <v>0</v>
      </c>
      <c r="O23" s="208">
        <v>0</v>
      </c>
      <c r="P23" s="151"/>
    </row>
    <row r="24" spans="1:16" ht="13">
      <c r="A24" s="77"/>
      <c r="B24" s="136" t="s">
        <v>429</v>
      </c>
      <c r="C24" s="205"/>
      <c r="D24" s="206">
        <v>7.4</v>
      </c>
      <c r="E24" s="206">
        <v>6.2</v>
      </c>
      <c r="F24" s="206">
        <v>4.7</v>
      </c>
      <c r="G24" s="206">
        <v>4</v>
      </c>
      <c r="H24" s="206">
        <v>3.5</v>
      </c>
      <c r="I24" s="206">
        <v>2.5</v>
      </c>
      <c r="J24" s="206">
        <v>2</v>
      </c>
      <c r="K24" s="206">
        <v>1.6</v>
      </c>
      <c r="L24" s="206">
        <v>0</v>
      </c>
      <c r="M24" s="206">
        <v>0</v>
      </c>
      <c r="N24" s="206">
        <v>0</v>
      </c>
      <c r="O24" s="206">
        <v>0</v>
      </c>
      <c r="P24" s="151"/>
    </row>
    <row r="25" spans="1:16" ht="15.75" customHeight="1">
      <c r="A25" s="95"/>
      <c r="B25" s="215" t="s">
        <v>430</v>
      </c>
      <c r="C25" s="215"/>
      <c r="D25" s="208">
        <v>1.3</v>
      </c>
      <c r="E25" s="208">
        <v>1.3</v>
      </c>
      <c r="F25" s="208">
        <v>0.5</v>
      </c>
      <c r="G25" s="208">
        <v>0</v>
      </c>
      <c r="H25" s="208">
        <v>0</v>
      </c>
      <c r="I25" s="208">
        <v>0</v>
      </c>
      <c r="J25" s="208">
        <v>0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  <c r="P25" s="151"/>
    </row>
    <row r="26" spans="1:16" ht="15.75" customHeight="1">
      <c r="A26" s="95"/>
      <c r="B26" s="205" t="s">
        <v>452</v>
      </c>
      <c r="C26" s="206"/>
      <c r="D26" s="206">
        <v>1.4</v>
      </c>
      <c r="E26" s="206">
        <v>1.3</v>
      </c>
      <c r="F26" s="206">
        <v>1.1000000000000001</v>
      </c>
      <c r="G26" s="206">
        <v>0.9</v>
      </c>
      <c r="H26" s="206">
        <v>0.8</v>
      </c>
      <c r="I26" s="206">
        <v>0.6</v>
      </c>
      <c r="J26" s="206">
        <v>0.4</v>
      </c>
      <c r="K26" s="206">
        <v>0.3</v>
      </c>
      <c r="L26" s="206">
        <v>0</v>
      </c>
      <c r="M26" s="206">
        <v>0</v>
      </c>
      <c r="N26" s="206">
        <v>0</v>
      </c>
      <c r="O26" s="206">
        <v>0</v>
      </c>
      <c r="P26" s="151"/>
    </row>
    <row r="27" spans="1:16" ht="13">
      <c r="A27" s="80"/>
      <c r="B27" s="175"/>
      <c r="C27" s="80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78"/>
    </row>
    <row r="28" spans="1:16" ht="13">
      <c r="A28" s="80"/>
      <c r="B28" s="175" t="s">
        <v>431</v>
      </c>
      <c r="C28" s="80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78"/>
    </row>
    <row r="29" spans="1:16" ht="6" customHeight="1">
      <c r="A29" s="91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5"/>
    </row>
    <row r="30" spans="1:16" ht="15.75" customHeight="1">
      <c r="A30" s="95"/>
      <c r="B30" s="207" t="s">
        <v>432</v>
      </c>
      <c r="C30" s="208"/>
      <c r="D30" s="208">
        <v>23.8</v>
      </c>
      <c r="E30" s="208">
        <v>21.2</v>
      </c>
      <c r="F30" s="208">
        <v>20</v>
      </c>
      <c r="G30" s="208">
        <v>15.9</v>
      </c>
      <c r="H30" s="208">
        <v>14.4</v>
      </c>
      <c r="I30" s="208">
        <v>12.1</v>
      </c>
      <c r="J30" s="208">
        <v>9.9</v>
      </c>
      <c r="K30" s="208">
        <v>7.5</v>
      </c>
      <c r="L30" s="208">
        <v>7.6</v>
      </c>
      <c r="M30" s="208">
        <v>5.7</v>
      </c>
      <c r="N30" s="208">
        <v>4.0999999999999996</v>
      </c>
      <c r="O30" s="208">
        <v>5.0999999999999996</v>
      </c>
      <c r="P30" s="151"/>
    </row>
    <row r="31" spans="1:16" ht="15.75" customHeight="1">
      <c r="A31" s="95"/>
      <c r="B31" s="205" t="s">
        <v>450</v>
      </c>
      <c r="C31" s="206"/>
      <c r="D31" s="206">
        <v>15.179</v>
      </c>
      <c r="E31" s="206">
        <v>13.611000000000001</v>
      </c>
      <c r="F31" s="206">
        <v>13.077999999999999</v>
      </c>
      <c r="G31" s="206">
        <v>10.579000000000001</v>
      </c>
      <c r="H31" s="206">
        <v>9.5500000000000007</v>
      </c>
      <c r="I31" s="206">
        <v>8.375</v>
      </c>
      <c r="J31" s="206">
        <v>7.165</v>
      </c>
      <c r="K31" s="206">
        <v>5.6420000000000003</v>
      </c>
      <c r="L31" s="206">
        <v>5.7839999999999998</v>
      </c>
      <c r="M31" s="206">
        <v>4.6109999999999998</v>
      </c>
      <c r="N31" s="206">
        <v>3.6150000000000002</v>
      </c>
      <c r="O31" s="206">
        <v>4.649</v>
      </c>
      <c r="P31" s="151"/>
    </row>
    <row r="32" spans="1:16" ht="13">
      <c r="A32" s="77"/>
      <c r="B32" s="207" t="s">
        <v>451</v>
      </c>
      <c r="C32" s="208"/>
      <c r="D32" s="208">
        <v>8.66</v>
      </c>
      <c r="E32" s="208">
        <v>7.5519999999999996</v>
      </c>
      <c r="F32" s="208">
        <v>6.9710000000000001</v>
      </c>
      <c r="G32" s="208">
        <v>5.3440000000000003</v>
      </c>
      <c r="H32" s="208">
        <v>4.8319999999999999</v>
      </c>
      <c r="I32" s="208">
        <v>3.698</v>
      </c>
      <c r="J32" s="208">
        <v>2.69</v>
      </c>
      <c r="K32" s="208">
        <v>1.823</v>
      </c>
      <c r="L32" s="208">
        <v>1.766</v>
      </c>
      <c r="M32" s="208">
        <v>1.056</v>
      </c>
      <c r="N32" s="208">
        <v>0.48</v>
      </c>
      <c r="O32" s="208">
        <v>0.49</v>
      </c>
      <c r="P32" s="151"/>
    </row>
    <row r="33" spans="1:16" ht="13">
      <c r="A33" s="80"/>
      <c r="B33" s="175"/>
      <c r="C33" s="80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51"/>
    </row>
    <row r="34" spans="1:16" ht="26">
      <c r="A34" s="77"/>
      <c r="B34" s="175" t="s">
        <v>433</v>
      </c>
      <c r="C34" s="77"/>
      <c r="D34" s="61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151"/>
    </row>
    <row r="35" spans="1:16" ht="6" customHeight="1">
      <c r="A35" s="7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214"/>
    </row>
    <row r="36" spans="1:16" ht="15.75" customHeight="1">
      <c r="A36" s="95"/>
      <c r="B36" s="207" t="s">
        <v>353</v>
      </c>
      <c r="C36" s="208"/>
      <c r="D36" s="208">
        <v>8</v>
      </c>
      <c r="E36" s="208">
        <v>8</v>
      </c>
      <c r="F36" s="208">
        <v>7.7</v>
      </c>
      <c r="G36" s="208">
        <v>6.9</v>
      </c>
      <c r="H36" s="208">
        <v>6.1</v>
      </c>
      <c r="I36" s="208">
        <v>5.4</v>
      </c>
      <c r="J36" s="208">
        <v>4.5</v>
      </c>
      <c r="K36" s="208">
        <v>3.3</v>
      </c>
      <c r="L36" s="208">
        <v>2.9000000000000004</v>
      </c>
      <c r="M36" s="208">
        <v>2.7</v>
      </c>
      <c r="N36" s="208">
        <v>2.7</v>
      </c>
      <c r="O36" s="208">
        <v>2.6</v>
      </c>
      <c r="P36" s="151"/>
    </row>
    <row r="37" spans="1:16" ht="13">
      <c r="A37" s="77"/>
      <c r="B37" s="104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66"/>
    </row>
    <row r="38" spans="1:16" ht="13">
      <c r="A38" s="77"/>
      <c r="B38" s="104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66"/>
    </row>
    <row r="39" spans="1:16" ht="13">
      <c r="A39" s="77"/>
      <c r="B39" s="104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66"/>
    </row>
    <row r="40" spans="1:16" ht="13">
      <c r="A40" s="77"/>
      <c r="B40" s="104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66"/>
    </row>
    <row r="41" spans="1:16" ht="13">
      <c r="A41" s="77"/>
      <c r="B41" s="104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66"/>
    </row>
    <row r="42" spans="1:16" ht="13">
      <c r="A42" s="77"/>
      <c r="B42" s="104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66"/>
    </row>
    <row r="43" spans="1:16" ht="13">
      <c r="A43" s="77"/>
      <c r="B43" s="104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66"/>
    </row>
    <row r="44" spans="1:16" ht="13">
      <c r="A44" s="77"/>
      <c r="B44" s="104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66"/>
    </row>
    <row r="45" spans="1:16" ht="13">
      <c r="A45" s="77"/>
      <c r="B45" s="104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66"/>
    </row>
    <row r="46" spans="1:16" ht="13">
      <c r="A46" s="77"/>
      <c r="B46" s="104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66"/>
    </row>
    <row r="47" spans="1:16" ht="13">
      <c r="A47" s="77"/>
      <c r="B47" s="10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66"/>
    </row>
    <row r="48" spans="1:16" ht="13">
      <c r="A48" s="77"/>
      <c r="B48" s="10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66"/>
    </row>
    <row r="49" spans="1:16" ht="13">
      <c r="A49" s="77"/>
      <c r="B49" s="10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66"/>
    </row>
    <row r="50" spans="1:16" ht="13">
      <c r="A50" s="77"/>
      <c r="B50" s="10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66"/>
    </row>
    <row r="51" spans="1:16" ht="13">
      <c r="A51" s="77"/>
      <c r="B51" s="10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66"/>
    </row>
    <row r="52" spans="1:16" ht="13">
      <c r="A52" s="77"/>
      <c r="B52" s="10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66"/>
    </row>
    <row r="53" spans="1:16" ht="13">
      <c r="A53" s="77"/>
      <c r="B53" s="10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66"/>
    </row>
    <row r="54" spans="1:16" ht="13">
      <c r="A54" s="77"/>
      <c r="B54" s="10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66"/>
    </row>
    <row r="55" spans="1:16" ht="13">
      <c r="A55" s="77"/>
      <c r="B55" s="10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66"/>
    </row>
    <row r="56" spans="1:16" ht="13">
      <c r="A56" s="77"/>
      <c r="B56" s="10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66"/>
    </row>
    <row r="57" spans="1:16" ht="13">
      <c r="A57" s="77"/>
      <c r="B57" s="104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66"/>
    </row>
    <row r="58" spans="1:16" ht="13">
      <c r="A58" s="77"/>
      <c r="B58" s="104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66"/>
    </row>
    <row r="59" spans="1:16" ht="13">
      <c r="A59" s="77"/>
      <c r="B59" s="104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66"/>
    </row>
    <row r="60" spans="1:16" ht="13">
      <c r="A60" s="77"/>
      <c r="B60" s="104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66"/>
    </row>
    <row r="61" spans="1:16" ht="13">
      <c r="A61" s="77"/>
      <c r="B61" s="104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66"/>
    </row>
    <row r="62" spans="1:16" ht="13">
      <c r="A62" s="77"/>
      <c r="B62" s="104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66"/>
    </row>
    <row r="63" spans="1:16" ht="13">
      <c r="A63" s="77"/>
      <c r="B63" s="104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66"/>
    </row>
    <row r="64" spans="1:16" ht="13">
      <c r="A64" s="77"/>
      <c r="B64" s="104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66"/>
    </row>
    <row r="65" spans="1:16" ht="13">
      <c r="A65" s="77"/>
      <c r="B65" s="104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66"/>
    </row>
    <row r="66" spans="1:16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66"/>
    </row>
    <row r="67" spans="1:16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66"/>
    </row>
    <row r="68" spans="1:16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66"/>
    </row>
    <row r="69" spans="1:16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66"/>
    </row>
    <row r="70" spans="1:16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66"/>
    </row>
    <row r="71" spans="1:16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66"/>
    </row>
    <row r="72" spans="1:16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66"/>
    </row>
    <row r="73" spans="1:16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66"/>
    </row>
    <row r="74" spans="1:16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66"/>
    </row>
    <row r="75" spans="1:16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66"/>
    </row>
    <row r="76" spans="1:16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66"/>
    </row>
    <row r="77" spans="1:16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66"/>
    </row>
    <row r="78" spans="1:16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66"/>
    </row>
    <row r="79" spans="1:16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66"/>
    </row>
    <row r="80" spans="1:16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66"/>
    </row>
    <row r="81" spans="1:16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66"/>
    </row>
    <row r="82" spans="1:16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66"/>
    </row>
    <row r="83" spans="1:16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66"/>
    </row>
    <row r="84" spans="1:16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66"/>
    </row>
    <row r="85" spans="1:16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66"/>
    </row>
    <row r="86" spans="1:16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66"/>
    </row>
    <row r="87" spans="1:16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66"/>
    </row>
    <row r="88" spans="1:16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66"/>
    </row>
    <row r="89" spans="1:16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66"/>
    </row>
    <row r="90" spans="1:16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66"/>
    </row>
    <row r="91" spans="1:16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66"/>
    </row>
    <row r="92" spans="1:16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66"/>
    </row>
    <row r="93" spans="1:16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66"/>
    </row>
    <row r="94" spans="1:16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66"/>
    </row>
    <row r="95" spans="1:16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66"/>
    </row>
    <row r="96" spans="1:16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6"/>
    </row>
    <row r="97" spans="1:16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6"/>
    </row>
    <row r="98" spans="1:16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6"/>
    </row>
    <row r="99" spans="1:16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66"/>
    </row>
    <row r="100" spans="1:16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66"/>
    </row>
    <row r="101" spans="1:16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66"/>
    </row>
    <row r="102" spans="1:16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66"/>
    </row>
    <row r="103" spans="1:16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66"/>
    </row>
    <row r="104" spans="1:16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66"/>
    </row>
    <row r="105" spans="1:16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66"/>
    </row>
    <row r="106" spans="1:16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66"/>
    </row>
    <row r="107" spans="1:16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66"/>
    </row>
    <row r="108" spans="1:16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66"/>
    </row>
    <row r="109" spans="1:16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66"/>
    </row>
    <row r="110" spans="1:16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66"/>
    </row>
    <row r="111" spans="1:16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66"/>
    </row>
    <row r="112" spans="1:16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66"/>
    </row>
    <row r="113" spans="1:16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66"/>
    </row>
    <row r="114" spans="1:16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66"/>
    </row>
    <row r="115" spans="1:16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66"/>
    </row>
    <row r="116" spans="1:16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66"/>
    </row>
    <row r="117" spans="1:16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66"/>
    </row>
    <row r="118" spans="1:16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66"/>
    </row>
    <row r="119" spans="1:16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66"/>
    </row>
    <row r="120" spans="1:16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66"/>
    </row>
    <row r="121" spans="1:16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66"/>
    </row>
    <row r="122" spans="1:16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66"/>
    </row>
    <row r="123" spans="1:16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66"/>
    </row>
    <row r="124" spans="1:16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66"/>
    </row>
    <row r="125" spans="1:16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66"/>
    </row>
    <row r="126" spans="1:16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66"/>
    </row>
    <row r="127" spans="1:16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66"/>
    </row>
    <row r="128" spans="1:16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66"/>
    </row>
    <row r="129" spans="1:16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66"/>
    </row>
    <row r="130" spans="1:16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66"/>
    </row>
    <row r="131" spans="1:16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66"/>
    </row>
    <row r="132" spans="1:16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66"/>
    </row>
    <row r="133" spans="1:16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66"/>
    </row>
    <row r="134" spans="1:16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66"/>
    </row>
    <row r="135" spans="1:16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66"/>
    </row>
    <row r="136" spans="1:16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66"/>
    </row>
    <row r="137" spans="1:16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66"/>
    </row>
    <row r="138" spans="1:16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66"/>
    </row>
    <row r="139" spans="1:16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66"/>
    </row>
    <row r="140" spans="1:16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66"/>
    </row>
    <row r="141" spans="1:16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66"/>
    </row>
    <row r="142" spans="1:16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66"/>
    </row>
    <row r="143" spans="1:16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66"/>
    </row>
    <row r="144" spans="1:16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66"/>
    </row>
    <row r="145" spans="1:16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66"/>
    </row>
    <row r="146" spans="1:16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66"/>
    </row>
    <row r="147" spans="1:16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66"/>
    </row>
    <row r="148" spans="1:16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66"/>
    </row>
    <row r="149" spans="1:16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66"/>
    </row>
    <row r="150" spans="1:16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66"/>
    </row>
    <row r="151" spans="1:16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66"/>
    </row>
    <row r="152" spans="1:16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66"/>
    </row>
    <row r="153" spans="1:16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66"/>
    </row>
    <row r="154" spans="1:16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66"/>
    </row>
    <row r="155" spans="1:16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66"/>
    </row>
    <row r="156" spans="1:16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66"/>
    </row>
    <row r="157" spans="1:16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66"/>
    </row>
    <row r="158" spans="1:16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66"/>
    </row>
    <row r="159" spans="1:16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66"/>
    </row>
    <row r="160" spans="1:16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66"/>
    </row>
    <row r="161" spans="1:16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66"/>
    </row>
    <row r="162" spans="1:16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66"/>
    </row>
    <row r="163" spans="1:16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66"/>
    </row>
    <row r="164" spans="1:16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66"/>
    </row>
    <row r="165" spans="1:16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66"/>
    </row>
    <row r="166" spans="1:16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6"/>
    </row>
    <row r="167" spans="1:16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66"/>
    </row>
    <row r="168" spans="1:16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66"/>
    </row>
    <row r="169" spans="1:16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66"/>
    </row>
    <row r="170" spans="1:16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66"/>
    </row>
    <row r="171" spans="1:16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66"/>
    </row>
    <row r="172" spans="1:16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66"/>
    </row>
    <row r="173" spans="1:16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66"/>
    </row>
    <row r="174" spans="1:16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66"/>
    </row>
    <row r="175" spans="1:16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66"/>
    </row>
    <row r="176" spans="1:16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66"/>
    </row>
    <row r="177" spans="1:16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66"/>
    </row>
    <row r="178" spans="1:16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66"/>
    </row>
    <row r="179" spans="1:16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66"/>
    </row>
    <row r="180" spans="1:16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66"/>
    </row>
    <row r="181" spans="1:16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66"/>
    </row>
    <row r="182" spans="1:16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66"/>
    </row>
    <row r="183" spans="1:16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66"/>
    </row>
    <row r="184" spans="1:16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66"/>
    </row>
    <row r="185" spans="1:16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66"/>
    </row>
    <row r="186" spans="1:16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66"/>
    </row>
    <row r="187" spans="1:16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66"/>
    </row>
    <row r="188" spans="1:16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66"/>
    </row>
    <row r="189" spans="1:16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66"/>
    </row>
    <row r="190" spans="1:16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66"/>
    </row>
    <row r="191" spans="1:16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66"/>
    </row>
    <row r="192" spans="1:16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66"/>
    </row>
    <row r="193" spans="1:16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66"/>
    </row>
    <row r="194" spans="1:16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66"/>
    </row>
    <row r="195" spans="1:16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66"/>
    </row>
    <row r="196" spans="1:16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66"/>
    </row>
    <row r="197" spans="1:16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66"/>
    </row>
    <row r="198" spans="1:16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66"/>
    </row>
    <row r="199" spans="1:16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66"/>
    </row>
    <row r="200" spans="1:16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66"/>
    </row>
    <row r="201" spans="1:16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66"/>
    </row>
    <row r="202" spans="1:16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66"/>
    </row>
    <row r="203" spans="1:16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66"/>
    </row>
    <row r="204" spans="1:16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66"/>
    </row>
    <row r="205" spans="1:16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66"/>
    </row>
    <row r="206" spans="1:16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66"/>
    </row>
    <row r="207" spans="1:16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66"/>
    </row>
    <row r="208" spans="1:16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66"/>
    </row>
    <row r="209" spans="1:16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66"/>
    </row>
    <row r="210" spans="1:16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66"/>
    </row>
    <row r="211" spans="1:16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66"/>
    </row>
    <row r="212" spans="1:16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66"/>
    </row>
    <row r="213" spans="1:16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66"/>
    </row>
    <row r="214" spans="1:16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66"/>
    </row>
    <row r="215" spans="1:16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66"/>
    </row>
    <row r="216" spans="1:16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66"/>
    </row>
    <row r="217" spans="1:16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66"/>
    </row>
    <row r="218" spans="1:16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66"/>
    </row>
    <row r="219" spans="1:16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66"/>
    </row>
    <row r="220" spans="1:16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66"/>
    </row>
    <row r="221" spans="1:16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66"/>
    </row>
    <row r="222" spans="1:16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66"/>
    </row>
    <row r="223" spans="1:16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66"/>
    </row>
    <row r="224" spans="1:16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66"/>
    </row>
    <row r="225" spans="1:16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66"/>
    </row>
    <row r="226" spans="1:16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66"/>
    </row>
    <row r="227" spans="1:16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66"/>
    </row>
    <row r="228" spans="1:16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66"/>
    </row>
    <row r="229" spans="1:16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66"/>
    </row>
    <row r="230" spans="1:16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66"/>
    </row>
    <row r="231" spans="1:16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66"/>
    </row>
    <row r="232" spans="1:16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66"/>
    </row>
    <row r="233" spans="1:16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66"/>
    </row>
    <row r="234" spans="1:16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66"/>
    </row>
    <row r="235" spans="1:16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66"/>
    </row>
    <row r="236" spans="1:16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66"/>
    </row>
    <row r="237" spans="1:16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66"/>
    </row>
    <row r="238" spans="1:16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66"/>
    </row>
    <row r="239" spans="1:16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66"/>
    </row>
    <row r="240" spans="1:16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66"/>
    </row>
    <row r="241" spans="1:16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66"/>
    </row>
    <row r="242" spans="1:16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66"/>
    </row>
    <row r="243" spans="1:16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66"/>
    </row>
    <row r="244" spans="1:16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66"/>
    </row>
    <row r="245" spans="1:16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66"/>
    </row>
    <row r="246" spans="1:16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66"/>
    </row>
    <row r="247" spans="1:16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66"/>
    </row>
    <row r="248" spans="1:16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66"/>
    </row>
    <row r="249" spans="1:16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66"/>
    </row>
    <row r="250" spans="1:16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66"/>
    </row>
    <row r="251" spans="1:16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66"/>
    </row>
    <row r="252" spans="1:16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66"/>
    </row>
    <row r="253" spans="1:16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66"/>
    </row>
    <row r="254" spans="1:16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66"/>
    </row>
    <row r="255" spans="1:16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66"/>
    </row>
    <row r="256" spans="1:16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66"/>
    </row>
    <row r="257" spans="1:16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66"/>
    </row>
    <row r="258" spans="1:16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66"/>
    </row>
    <row r="259" spans="1:16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66"/>
    </row>
    <row r="260" spans="1:16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66"/>
    </row>
    <row r="261" spans="1:16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66"/>
    </row>
    <row r="262" spans="1:16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66"/>
    </row>
    <row r="263" spans="1:16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66"/>
    </row>
    <row r="264" spans="1:16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66"/>
    </row>
    <row r="265" spans="1:16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66"/>
    </row>
    <row r="266" spans="1:16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66"/>
    </row>
    <row r="267" spans="1:16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66"/>
    </row>
    <row r="268" spans="1:16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66"/>
    </row>
    <row r="269" spans="1:16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66"/>
    </row>
    <row r="270" spans="1:16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66"/>
    </row>
    <row r="271" spans="1:16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66"/>
    </row>
    <row r="272" spans="1:16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66"/>
    </row>
    <row r="273" spans="1:16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66"/>
    </row>
    <row r="274" spans="1:16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66"/>
    </row>
    <row r="275" spans="1:16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66"/>
    </row>
    <row r="276" spans="1:16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66"/>
    </row>
    <row r="277" spans="1:16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66"/>
    </row>
    <row r="278" spans="1:16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66"/>
    </row>
    <row r="279" spans="1:16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66"/>
    </row>
    <row r="280" spans="1:16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66"/>
    </row>
    <row r="281" spans="1:16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66"/>
    </row>
    <row r="282" spans="1:16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66"/>
    </row>
    <row r="283" spans="1:16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66"/>
    </row>
    <row r="284" spans="1:16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66"/>
    </row>
    <row r="285" spans="1:16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66"/>
    </row>
    <row r="286" spans="1:16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66"/>
    </row>
    <row r="287" spans="1:16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66"/>
    </row>
    <row r="288" spans="1:16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66"/>
    </row>
    <row r="289" spans="1:16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66"/>
    </row>
    <row r="290" spans="1:16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66"/>
    </row>
    <row r="291" spans="1:16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66"/>
    </row>
    <row r="292" spans="1:16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66"/>
    </row>
    <row r="293" spans="1:16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66"/>
    </row>
    <row r="294" spans="1:16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66"/>
    </row>
    <row r="295" spans="1:16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66"/>
    </row>
    <row r="296" spans="1:16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66"/>
    </row>
    <row r="297" spans="1:16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66"/>
    </row>
    <row r="298" spans="1:16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66"/>
    </row>
    <row r="299" spans="1:16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66"/>
    </row>
    <row r="300" spans="1:16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66"/>
    </row>
    <row r="301" spans="1:16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66"/>
    </row>
    <row r="302" spans="1:16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66"/>
    </row>
    <row r="303" spans="1:16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66"/>
    </row>
    <row r="304" spans="1:16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66"/>
    </row>
    <row r="305" spans="1:16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66"/>
    </row>
    <row r="306" spans="1:16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66"/>
    </row>
    <row r="307" spans="1:16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66"/>
    </row>
    <row r="308" spans="1:16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66"/>
    </row>
    <row r="309" spans="1:16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66"/>
    </row>
    <row r="310" spans="1:16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66"/>
    </row>
    <row r="311" spans="1:16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66"/>
    </row>
    <row r="312" spans="1:16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66"/>
    </row>
    <row r="313" spans="1:16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66"/>
    </row>
    <row r="314" spans="1:16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66"/>
    </row>
    <row r="315" spans="1:16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66"/>
    </row>
    <row r="316" spans="1:16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66"/>
    </row>
    <row r="317" spans="1:16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66"/>
    </row>
    <row r="318" spans="1:16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66"/>
    </row>
    <row r="319" spans="1:16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66"/>
    </row>
    <row r="320" spans="1:16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66"/>
    </row>
    <row r="321" spans="1:16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66"/>
    </row>
    <row r="322" spans="1:16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66"/>
    </row>
    <row r="323" spans="1:16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66"/>
    </row>
    <row r="324" spans="1:16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66"/>
    </row>
    <row r="325" spans="1:16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66"/>
    </row>
    <row r="326" spans="1:16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66"/>
    </row>
    <row r="327" spans="1:16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66"/>
    </row>
    <row r="328" spans="1:16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66"/>
    </row>
    <row r="329" spans="1:16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66"/>
    </row>
    <row r="330" spans="1:16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66"/>
    </row>
    <row r="331" spans="1:16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66"/>
    </row>
    <row r="332" spans="1:16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66"/>
    </row>
    <row r="333" spans="1:16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66"/>
    </row>
    <row r="334" spans="1:16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66"/>
    </row>
    <row r="335" spans="1:16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66"/>
    </row>
    <row r="336" spans="1:16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66"/>
    </row>
    <row r="337" spans="1:16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66"/>
    </row>
    <row r="338" spans="1:16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66"/>
    </row>
    <row r="339" spans="1:16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66"/>
    </row>
    <row r="340" spans="1:16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66"/>
    </row>
    <row r="341" spans="1:16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66"/>
    </row>
    <row r="342" spans="1:16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66"/>
    </row>
    <row r="343" spans="1:16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66"/>
    </row>
    <row r="344" spans="1:16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66"/>
    </row>
    <row r="345" spans="1:16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66"/>
    </row>
    <row r="346" spans="1:16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66"/>
    </row>
    <row r="347" spans="1:16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66"/>
    </row>
    <row r="348" spans="1:16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66"/>
    </row>
    <row r="349" spans="1:16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66"/>
    </row>
    <row r="350" spans="1:16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66"/>
    </row>
    <row r="351" spans="1:16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66"/>
    </row>
    <row r="352" spans="1:16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66"/>
    </row>
    <row r="353" spans="1:16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66"/>
    </row>
    <row r="354" spans="1:16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66"/>
    </row>
    <row r="355" spans="1:16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66"/>
    </row>
    <row r="356" spans="1:16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66"/>
    </row>
    <row r="357" spans="1:16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66"/>
    </row>
    <row r="358" spans="1:16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66"/>
    </row>
    <row r="359" spans="1:16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66"/>
    </row>
    <row r="360" spans="1:16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66"/>
    </row>
    <row r="361" spans="1:16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66"/>
    </row>
    <row r="362" spans="1:16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66"/>
    </row>
    <row r="363" spans="1:16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66"/>
    </row>
    <row r="364" spans="1:16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66"/>
    </row>
    <row r="365" spans="1:16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66"/>
    </row>
    <row r="366" spans="1:16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66"/>
    </row>
    <row r="367" spans="1:16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66"/>
    </row>
    <row r="368" spans="1:16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66"/>
    </row>
    <row r="369" spans="1:16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66"/>
    </row>
    <row r="370" spans="1:16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66"/>
    </row>
    <row r="371" spans="1:16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66"/>
    </row>
    <row r="372" spans="1:16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66"/>
    </row>
    <row r="373" spans="1:16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66"/>
    </row>
    <row r="374" spans="1:16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66"/>
    </row>
    <row r="375" spans="1:16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66"/>
    </row>
    <row r="376" spans="1:16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66"/>
    </row>
    <row r="377" spans="1:16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66"/>
    </row>
    <row r="378" spans="1:16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66"/>
    </row>
    <row r="379" spans="1:16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66"/>
    </row>
    <row r="380" spans="1:16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66"/>
    </row>
    <row r="381" spans="1:16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66"/>
    </row>
    <row r="382" spans="1:16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66"/>
    </row>
    <row r="383" spans="1:16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66"/>
    </row>
    <row r="384" spans="1:16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66"/>
    </row>
    <row r="385" spans="1:16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66"/>
    </row>
    <row r="386" spans="1:16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66"/>
    </row>
    <row r="387" spans="1:16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66"/>
    </row>
    <row r="388" spans="1:16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66"/>
    </row>
    <row r="389" spans="1:16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66"/>
    </row>
    <row r="390" spans="1:16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66"/>
    </row>
    <row r="391" spans="1:16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66"/>
    </row>
    <row r="392" spans="1:16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66"/>
    </row>
    <row r="393" spans="1:16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66"/>
    </row>
    <row r="394" spans="1:16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66"/>
    </row>
    <row r="395" spans="1:16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66"/>
    </row>
    <row r="396" spans="1:16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66"/>
    </row>
    <row r="397" spans="1:16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66"/>
    </row>
    <row r="398" spans="1:16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66"/>
    </row>
    <row r="399" spans="1:16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66"/>
    </row>
    <row r="400" spans="1:16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66"/>
    </row>
    <row r="401" spans="1:16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66"/>
    </row>
    <row r="402" spans="1:16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66"/>
    </row>
    <row r="403" spans="1:16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66"/>
    </row>
    <row r="404" spans="1:16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66"/>
    </row>
    <row r="405" spans="1:16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66"/>
    </row>
    <row r="406" spans="1:16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66"/>
    </row>
    <row r="407" spans="1:16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66"/>
    </row>
    <row r="408" spans="1:16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66"/>
    </row>
    <row r="409" spans="1:16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66"/>
    </row>
    <row r="410" spans="1:16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66"/>
    </row>
    <row r="411" spans="1:16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66"/>
    </row>
    <row r="412" spans="1:16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66"/>
    </row>
    <row r="413" spans="1:16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66"/>
    </row>
    <row r="414" spans="1:16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66"/>
    </row>
    <row r="415" spans="1:16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66"/>
    </row>
    <row r="416" spans="1:16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66"/>
    </row>
    <row r="417" spans="1:16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66"/>
    </row>
    <row r="418" spans="1:16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66"/>
    </row>
    <row r="419" spans="1:16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66"/>
    </row>
    <row r="420" spans="1:16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66"/>
    </row>
    <row r="421" spans="1:16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66"/>
    </row>
    <row r="422" spans="1:16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66"/>
    </row>
    <row r="423" spans="1:16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66"/>
    </row>
    <row r="424" spans="1:16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66"/>
    </row>
    <row r="425" spans="1:16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66"/>
    </row>
    <row r="426" spans="1:16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66"/>
    </row>
    <row r="427" spans="1:16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66"/>
    </row>
    <row r="428" spans="1:16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66"/>
    </row>
    <row r="429" spans="1:16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66"/>
    </row>
    <row r="430" spans="1:16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66"/>
    </row>
    <row r="431" spans="1:16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66"/>
    </row>
    <row r="432" spans="1:16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66"/>
    </row>
    <row r="433" spans="1:16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66"/>
    </row>
    <row r="434" spans="1:16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66"/>
    </row>
    <row r="435" spans="1:16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66"/>
    </row>
    <row r="436" spans="1:16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66"/>
    </row>
    <row r="437" spans="1:16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66"/>
    </row>
    <row r="438" spans="1:16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66"/>
    </row>
    <row r="439" spans="1:16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66"/>
    </row>
    <row r="440" spans="1:16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66"/>
    </row>
    <row r="441" spans="1:16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66"/>
    </row>
    <row r="442" spans="1:16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66"/>
    </row>
    <row r="443" spans="1:16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66"/>
    </row>
    <row r="444" spans="1:16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66"/>
    </row>
    <row r="445" spans="1:16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66"/>
    </row>
    <row r="446" spans="1:16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66"/>
    </row>
    <row r="447" spans="1:16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66"/>
    </row>
    <row r="448" spans="1:16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66"/>
    </row>
    <row r="449" spans="1:16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66"/>
    </row>
    <row r="450" spans="1:16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66"/>
    </row>
    <row r="451" spans="1:16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66"/>
    </row>
    <row r="452" spans="1:16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66"/>
    </row>
    <row r="453" spans="1:16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66"/>
    </row>
    <row r="454" spans="1:16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66"/>
    </row>
    <row r="455" spans="1:16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66"/>
    </row>
    <row r="456" spans="1:16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66"/>
    </row>
    <row r="457" spans="1:16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66"/>
    </row>
    <row r="458" spans="1:16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66"/>
    </row>
    <row r="459" spans="1:16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66"/>
    </row>
    <row r="460" spans="1:16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66"/>
    </row>
    <row r="461" spans="1:16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66"/>
    </row>
    <row r="462" spans="1:16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66"/>
    </row>
    <row r="463" spans="1:16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66"/>
    </row>
    <row r="464" spans="1:16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66"/>
    </row>
    <row r="465" spans="1:16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66"/>
    </row>
    <row r="466" spans="1:16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66"/>
    </row>
    <row r="467" spans="1:16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66"/>
    </row>
    <row r="468" spans="1:16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66"/>
    </row>
    <row r="469" spans="1:16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66"/>
    </row>
    <row r="470" spans="1:16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66"/>
    </row>
    <row r="471" spans="1:16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66"/>
    </row>
    <row r="472" spans="1:16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66"/>
    </row>
    <row r="473" spans="1:16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66"/>
    </row>
    <row r="474" spans="1:16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66"/>
    </row>
    <row r="475" spans="1:16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66"/>
    </row>
    <row r="476" spans="1:16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66"/>
    </row>
    <row r="477" spans="1:16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66"/>
    </row>
    <row r="478" spans="1:16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66"/>
    </row>
    <row r="479" spans="1:16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66"/>
    </row>
    <row r="480" spans="1:16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66"/>
    </row>
    <row r="481" spans="1:16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66"/>
    </row>
    <row r="482" spans="1:16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66"/>
    </row>
    <row r="483" spans="1:16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66"/>
    </row>
    <row r="484" spans="1:16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66"/>
    </row>
    <row r="485" spans="1:16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66"/>
    </row>
    <row r="486" spans="1:16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66"/>
    </row>
    <row r="487" spans="1:16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66"/>
    </row>
    <row r="488" spans="1:16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66"/>
    </row>
    <row r="489" spans="1:16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66"/>
    </row>
    <row r="490" spans="1:16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66"/>
    </row>
    <row r="491" spans="1:16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66"/>
    </row>
    <row r="492" spans="1:16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66"/>
    </row>
    <row r="493" spans="1:16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66"/>
    </row>
    <row r="494" spans="1:16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66"/>
    </row>
    <row r="495" spans="1:16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66"/>
    </row>
    <row r="496" spans="1:16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66"/>
    </row>
    <row r="497" spans="1:16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66"/>
    </row>
    <row r="498" spans="1:16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66"/>
    </row>
    <row r="499" spans="1:16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66"/>
    </row>
    <row r="500" spans="1:16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66"/>
    </row>
    <row r="501" spans="1:16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66"/>
    </row>
    <row r="502" spans="1:16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66"/>
    </row>
    <row r="503" spans="1:16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66"/>
    </row>
    <row r="504" spans="1:16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66"/>
    </row>
    <row r="505" spans="1:16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66"/>
    </row>
    <row r="506" spans="1:16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66"/>
    </row>
    <row r="507" spans="1:16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66"/>
    </row>
    <row r="508" spans="1:16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66"/>
    </row>
    <row r="509" spans="1:16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66"/>
    </row>
    <row r="510" spans="1:16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66"/>
    </row>
    <row r="511" spans="1:16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66"/>
    </row>
    <row r="512" spans="1:16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66"/>
    </row>
    <row r="513" spans="1:16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66"/>
    </row>
    <row r="514" spans="1:16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66"/>
    </row>
    <row r="515" spans="1:16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66"/>
    </row>
    <row r="516" spans="1:16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66"/>
    </row>
    <row r="517" spans="1:16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66"/>
    </row>
    <row r="518" spans="1:16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66"/>
    </row>
    <row r="519" spans="1:16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66"/>
    </row>
    <row r="520" spans="1:16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66"/>
    </row>
    <row r="521" spans="1:16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66"/>
    </row>
    <row r="522" spans="1:16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66"/>
    </row>
    <row r="523" spans="1:16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66"/>
    </row>
    <row r="524" spans="1:16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66"/>
    </row>
    <row r="525" spans="1:16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66"/>
    </row>
    <row r="526" spans="1:16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66"/>
    </row>
    <row r="527" spans="1:16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66"/>
    </row>
    <row r="528" spans="1:16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66"/>
    </row>
    <row r="529" spans="1:16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66"/>
    </row>
    <row r="530" spans="1:16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66"/>
    </row>
    <row r="531" spans="1:16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66"/>
    </row>
    <row r="532" spans="1:16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66"/>
    </row>
    <row r="533" spans="1:16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66"/>
    </row>
    <row r="534" spans="1:16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66"/>
    </row>
    <row r="535" spans="1:16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66"/>
    </row>
    <row r="536" spans="1:16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66"/>
    </row>
    <row r="537" spans="1:16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66"/>
    </row>
    <row r="538" spans="1:16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66"/>
    </row>
    <row r="539" spans="1:16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66"/>
    </row>
    <row r="540" spans="1:16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66"/>
    </row>
    <row r="541" spans="1:16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66"/>
    </row>
    <row r="542" spans="1:16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66"/>
    </row>
    <row r="543" spans="1:16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66"/>
    </row>
    <row r="544" spans="1:16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66"/>
    </row>
    <row r="545" spans="1:16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66"/>
    </row>
    <row r="546" spans="1:16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66"/>
    </row>
    <row r="547" spans="1:16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66"/>
    </row>
    <row r="548" spans="1:16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66"/>
    </row>
    <row r="549" spans="1:16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66"/>
    </row>
    <row r="550" spans="1:16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66"/>
    </row>
    <row r="551" spans="1:16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66"/>
    </row>
    <row r="552" spans="1:16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66"/>
    </row>
    <row r="553" spans="1:16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66"/>
    </row>
    <row r="554" spans="1:16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66"/>
    </row>
    <row r="555" spans="1:16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66"/>
    </row>
    <row r="556" spans="1:16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66"/>
    </row>
    <row r="557" spans="1:16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66"/>
    </row>
    <row r="558" spans="1:16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66"/>
    </row>
    <row r="559" spans="1:16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66"/>
    </row>
    <row r="560" spans="1:16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66"/>
    </row>
    <row r="561" spans="1:16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66"/>
    </row>
    <row r="562" spans="1:16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66"/>
    </row>
    <row r="563" spans="1:16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66"/>
    </row>
    <row r="564" spans="1:16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66"/>
    </row>
    <row r="565" spans="1:16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66"/>
    </row>
    <row r="566" spans="1:16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66"/>
    </row>
    <row r="567" spans="1:16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66"/>
    </row>
    <row r="568" spans="1:16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66"/>
    </row>
    <row r="569" spans="1:16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66"/>
    </row>
    <row r="570" spans="1:16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66"/>
    </row>
    <row r="571" spans="1:16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66"/>
    </row>
    <row r="572" spans="1:16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66"/>
    </row>
    <row r="573" spans="1:16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66"/>
    </row>
    <row r="574" spans="1:16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66"/>
    </row>
    <row r="575" spans="1:16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66"/>
    </row>
    <row r="576" spans="1:16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66"/>
    </row>
    <row r="577" spans="1:16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66"/>
    </row>
    <row r="578" spans="1:16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66"/>
    </row>
    <row r="579" spans="1:16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66"/>
    </row>
    <row r="580" spans="1:16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66"/>
    </row>
    <row r="581" spans="1:16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66"/>
    </row>
    <row r="582" spans="1:16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66"/>
    </row>
    <row r="583" spans="1:16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66"/>
    </row>
    <row r="584" spans="1:16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66"/>
    </row>
    <row r="585" spans="1:16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66"/>
    </row>
    <row r="586" spans="1:16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66"/>
    </row>
    <row r="587" spans="1:16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66"/>
    </row>
    <row r="588" spans="1:16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66"/>
    </row>
    <row r="589" spans="1:16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66"/>
    </row>
    <row r="590" spans="1:16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66"/>
    </row>
    <row r="591" spans="1:16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66"/>
    </row>
    <row r="592" spans="1:16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66"/>
    </row>
    <row r="593" spans="1:16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66"/>
    </row>
    <row r="594" spans="1:16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66"/>
    </row>
    <row r="595" spans="1:16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66"/>
    </row>
    <row r="596" spans="1:16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66"/>
    </row>
    <row r="597" spans="1:16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66"/>
    </row>
    <row r="598" spans="1:16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66"/>
    </row>
    <row r="599" spans="1:16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66"/>
    </row>
    <row r="600" spans="1:16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66"/>
    </row>
    <row r="601" spans="1:16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66"/>
    </row>
    <row r="602" spans="1:16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66"/>
    </row>
    <row r="603" spans="1:16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66"/>
    </row>
    <row r="604" spans="1:16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66"/>
    </row>
    <row r="605" spans="1:16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66"/>
    </row>
    <row r="606" spans="1:16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66"/>
    </row>
    <row r="607" spans="1:16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66"/>
    </row>
    <row r="608" spans="1:16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66"/>
    </row>
    <row r="609" spans="1:16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66"/>
    </row>
    <row r="610" spans="1:16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66"/>
    </row>
    <row r="611" spans="1:16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66"/>
    </row>
    <row r="612" spans="1:16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66"/>
    </row>
    <row r="613" spans="1:16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66"/>
    </row>
    <row r="614" spans="1:16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66"/>
    </row>
    <row r="615" spans="1:16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66"/>
    </row>
    <row r="616" spans="1:16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66"/>
    </row>
    <row r="617" spans="1:16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66"/>
    </row>
    <row r="618" spans="1:16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66"/>
    </row>
    <row r="619" spans="1:16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66"/>
    </row>
    <row r="620" spans="1:16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66"/>
    </row>
    <row r="621" spans="1:16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66"/>
    </row>
    <row r="622" spans="1:16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66"/>
    </row>
    <row r="623" spans="1:16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66"/>
    </row>
    <row r="624" spans="1:16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66"/>
    </row>
    <row r="625" spans="1:16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66"/>
    </row>
    <row r="626" spans="1:16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66"/>
    </row>
    <row r="627" spans="1:16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66"/>
    </row>
    <row r="628" spans="1:16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66"/>
    </row>
    <row r="629" spans="1:16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66"/>
    </row>
    <row r="630" spans="1:16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66"/>
    </row>
    <row r="631" spans="1:16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66"/>
    </row>
    <row r="632" spans="1:16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66"/>
    </row>
    <row r="633" spans="1:16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66"/>
    </row>
    <row r="634" spans="1:16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66"/>
    </row>
    <row r="635" spans="1:16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66"/>
    </row>
    <row r="636" spans="1:16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66"/>
    </row>
    <row r="637" spans="1:16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66"/>
    </row>
    <row r="638" spans="1:16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66"/>
    </row>
    <row r="639" spans="1:16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66"/>
    </row>
    <row r="640" spans="1:16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66"/>
    </row>
    <row r="641" spans="1:16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66"/>
    </row>
    <row r="642" spans="1:16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66"/>
    </row>
    <row r="643" spans="1:16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66"/>
    </row>
    <row r="644" spans="1:16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66"/>
    </row>
    <row r="645" spans="1:16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66"/>
    </row>
    <row r="646" spans="1:16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66"/>
    </row>
    <row r="647" spans="1:16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66"/>
    </row>
    <row r="648" spans="1:16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66"/>
    </row>
    <row r="649" spans="1:16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66"/>
    </row>
    <row r="650" spans="1:16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66"/>
    </row>
    <row r="651" spans="1:16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66"/>
    </row>
    <row r="652" spans="1:16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66"/>
    </row>
    <row r="653" spans="1:16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66"/>
    </row>
    <row r="654" spans="1:16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66"/>
    </row>
    <row r="655" spans="1:16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66"/>
    </row>
    <row r="656" spans="1:16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66"/>
    </row>
    <row r="657" spans="1:16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66"/>
    </row>
    <row r="658" spans="1:16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66"/>
    </row>
    <row r="659" spans="1:16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66"/>
    </row>
    <row r="660" spans="1:16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66"/>
    </row>
    <row r="661" spans="1:16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66"/>
    </row>
    <row r="662" spans="1:16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66"/>
    </row>
    <row r="663" spans="1:16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66"/>
    </row>
    <row r="664" spans="1:16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66"/>
    </row>
    <row r="665" spans="1:16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66"/>
    </row>
    <row r="666" spans="1:16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66"/>
    </row>
    <row r="667" spans="1:16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66"/>
    </row>
    <row r="668" spans="1:16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66"/>
    </row>
    <row r="669" spans="1:16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66"/>
    </row>
    <row r="670" spans="1:16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66"/>
    </row>
    <row r="671" spans="1:16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66"/>
    </row>
    <row r="672" spans="1:16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66"/>
    </row>
    <row r="673" spans="1:16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66"/>
    </row>
    <row r="674" spans="1:16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66"/>
    </row>
    <row r="675" spans="1:16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66"/>
    </row>
    <row r="676" spans="1:16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66"/>
    </row>
    <row r="677" spans="1:16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66"/>
    </row>
    <row r="678" spans="1:16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66"/>
    </row>
    <row r="679" spans="1:16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66"/>
    </row>
    <row r="680" spans="1:16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66"/>
    </row>
    <row r="681" spans="1:16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66"/>
    </row>
    <row r="682" spans="1:16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66"/>
    </row>
    <row r="683" spans="1:16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66"/>
    </row>
    <row r="684" spans="1:16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66"/>
    </row>
    <row r="685" spans="1:16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66"/>
    </row>
    <row r="686" spans="1:16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66"/>
    </row>
    <row r="687" spans="1:16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66"/>
    </row>
    <row r="688" spans="1:16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66"/>
    </row>
    <row r="689" spans="1:16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66"/>
    </row>
    <row r="690" spans="1:16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66"/>
    </row>
    <row r="691" spans="1:16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66"/>
    </row>
    <row r="692" spans="1:16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66"/>
    </row>
    <row r="693" spans="1:16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66"/>
    </row>
    <row r="694" spans="1:16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66"/>
    </row>
    <row r="695" spans="1:16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66"/>
    </row>
    <row r="696" spans="1:16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66"/>
    </row>
    <row r="697" spans="1:16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66"/>
    </row>
    <row r="698" spans="1:16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66"/>
    </row>
    <row r="699" spans="1:16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66"/>
    </row>
    <row r="700" spans="1:16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66"/>
    </row>
    <row r="701" spans="1:16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66"/>
    </row>
    <row r="702" spans="1:16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66"/>
    </row>
    <row r="703" spans="1:16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66"/>
    </row>
    <row r="704" spans="1:16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66"/>
    </row>
    <row r="705" spans="1:16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66"/>
    </row>
    <row r="706" spans="1:16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66"/>
    </row>
    <row r="707" spans="1:16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66"/>
    </row>
    <row r="708" spans="1:16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66"/>
    </row>
    <row r="709" spans="1:16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66"/>
    </row>
    <row r="710" spans="1:16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66"/>
    </row>
    <row r="711" spans="1:16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66"/>
    </row>
    <row r="712" spans="1:16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66"/>
    </row>
    <row r="713" spans="1:16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66"/>
    </row>
    <row r="714" spans="1:16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66"/>
    </row>
    <row r="715" spans="1:16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66"/>
    </row>
    <row r="716" spans="1:16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66"/>
    </row>
    <row r="717" spans="1:16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66"/>
    </row>
    <row r="718" spans="1:16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66"/>
    </row>
    <row r="719" spans="1:16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66"/>
    </row>
    <row r="720" spans="1:16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66"/>
    </row>
    <row r="721" spans="1:16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66"/>
    </row>
    <row r="722" spans="1:16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66"/>
    </row>
    <row r="723" spans="1:16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66"/>
    </row>
    <row r="724" spans="1:16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66"/>
    </row>
    <row r="725" spans="1:16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66"/>
    </row>
    <row r="726" spans="1:16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66"/>
    </row>
    <row r="727" spans="1:16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66"/>
    </row>
    <row r="728" spans="1:16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66"/>
    </row>
    <row r="729" spans="1:16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66"/>
    </row>
    <row r="730" spans="1:16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66"/>
    </row>
    <row r="731" spans="1:16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66"/>
    </row>
    <row r="732" spans="1:16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66"/>
    </row>
    <row r="733" spans="1:16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66"/>
    </row>
    <row r="734" spans="1:16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66"/>
    </row>
    <row r="735" spans="1:16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66"/>
    </row>
    <row r="736" spans="1:16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66"/>
    </row>
    <row r="737" spans="1:16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66"/>
    </row>
    <row r="738" spans="1:16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66"/>
    </row>
    <row r="739" spans="1:16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66"/>
    </row>
    <row r="740" spans="1:16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66"/>
    </row>
    <row r="741" spans="1:16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66"/>
    </row>
    <row r="742" spans="1:16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66"/>
    </row>
    <row r="743" spans="1:16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66"/>
    </row>
    <row r="744" spans="1:16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66"/>
    </row>
    <row r="745" spans="1:16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66"/>
    </row>
    <row r="746" spans="1:16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66"/>
    </row>
    <row r="747" spans="1:16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66"/>
    </row>
    <row r="748" spans="1:16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66"/>
    </row>
    <row r="749" spans="1:16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66"/>
    </row>
    <row r="750" spans="1:16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66"/>
    </row>
    <row r="751" spans="1:16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66"/>
    </row>
    <row r="752" spans="1:16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66"/>
    </row>
    <row r="753" spans="1:16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66"/>
    </row>
    <row r="754" spans="1:16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66"/>
    </row>
    <row r="755" spans="1:16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66"/>
    </row>
    <row r="756" spans="1:16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66"/>
    </row>
    <row r="757" spans="1:16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66"/>
    </row>
    <row r="758" spans="1:16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66"/>
    </row>
    <row r="759" spans="1:16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66"/>
    </row>
    <row r="760" spans="1:16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66"/>
    </row>
    <row r="761" spans="1:16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66"/>
    </row>
    <row r="762" spans="1:16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66"/>
    </row>
    <row r="763" spans="1:16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66"/>
    </row>
    <row r="764" spans="1:16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66"/>
    </row>
    <row r="765" spans="1:16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66"/>
    </row>
    <row r="766" spans="1:16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66"/>
    </row>
    <row r="767" spans="1:16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66"/>
    </row>
    <row r="768" spans="1:16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66"/>
    </row>
    <row r="769" spans="1:16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66"/>
    </row>
    <row r="770" spans="1:16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66"/>
    </row>
    <row r="771" spans="1:16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66"/>
    </row>
    <row r="772" spans="1:16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66"/>
    </row>
    <row r="773" spans="1:16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66"/>
    </row>
    <row r="774" spans="1:16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66"/>
    </row>
    <row r="775" spans="1:16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66"/>
    </row>
    <row r="776" spans="1:16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66"/>
    </row>
    <row r="777" spans="1:16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66"/>
    </row>
    <row r="778" spans="1:16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66"/>
    </row>
    <row r="779" spans="1:16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66"/>
    </row>
    <row r="780" spans="1:16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66"/>
    </row>
    <row r="781" spans="1:16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66"/>
    </row>
    <row r="782" spans="1:16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66"/>
    </row>
    <row r="783" spans="1:16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66"/>
    </row>
    <row r="784" spans="1:16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66"/>
    </row>
    <row r="785" spans="1:16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66"/>
    </row>
    <row r="786" spans="1:16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66"/>
    </row>
    <row r="787" spans="1:16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66"/>
    </row>
    <row r="788" spans="1:16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66"/>
    </row>
    <row r="789" spans="1:16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66"/>
    </row>
    <row r="790" spans="1:16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66"/>
    </row>
    <row r="791" spans="1:16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66"/>
    </row>
    <row r="792" spans="1:16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66"/>
    </row>
    <row r="793" spans="1:16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66"/>
    </row>
    <row r="794" spans="1:16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66"/>
    </row>
    <row r="795" spans="1:16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66"/>
    </row>
    <row r="796" spans="1:16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66"/>
    </row>
    <row r="797" spans="1:16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66"/>
    </row>
    <row r="798" spans="1:16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66"/>
    </row>
    <row r="799" spans="1:16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66"/>
    </row>
    <row r="800" spans="1:16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66"/>
    </row>
    <row r="801" spans="1:16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66"/>
    </row>
    <row r="802" spans="1:16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66"/>
    </row>
    <row r="803" spans="1:16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66"/>
    </row>
    <row r="804" spans="1:16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66"/>
    </row>
    <row r="805" spans="1:16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66"/>
    </row>
    <row r="806" spans="1:16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66"/>
    </row>
    <row r="807" spans="1:16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66"/>
    </row>
    <row r="808" spans="1:16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66"/>
    </row>
    <row r="809" spans="1:16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66"/>
    </row>
    <row r="810" spans="1:16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66"/>
    </row>
    <row r="811" spans="1:16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66"/>
    </row>
    <row r="812" spans="1:16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66"/>
    </row>
    <row r="813" spans="1:16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66"/>
    </row>
    <row r="814" spans="1:16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66"/>
    </row>
    <row r="815" spans="1:16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66"/>
    </row>
    <row r="816" spans="1:16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66"/>
    </row>
    <row r="817" spans="1:16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66"/>
    </row>
    <row r="818" spans="1:16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66"/>
    </row>
    <row r="819" spans="1:16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66"/>
    </row>
    <row r="820" spans="1:16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66"/>
    </row>
    <row r="821" spans="1:16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66"/>
    </row>
    <row r="822" spans="1:16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66"/>
    </row>
    <row r="823" spans="1:16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66"/>
    </row>
    <row r="824" spans="1:16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66"/>
    </row>
    <row r="825" spans="1:16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66"/>
    </row>
    <row r="826" spans="1:16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66"/>
    </row>
    <row r="827" spans="1:16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66"/>
    </row>
    <row r="828" spans="1:16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66"/>
    </row>
    <row r="829" spans="1:16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66"/>
    </row>
    <row r="830" spans="1:16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66"/>
    </row>
    <row r="831" spans="1:16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66"/>
    </row>
    <row r="832" spans="1:16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66"/>
    </row>
    <row r="833" spans="1:16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66"/>
    </row>
    <row r="834" spans="1:16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66"/>
    </row>
    <row r="835" spans="1:16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66"/>
    </row>
    <row r="836" spans="1:16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66"/>
    </row>
    <row r="837" spans="1:16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66"/>
    </row>
    <row r="838" spans="1:16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66"/>
    </row>
    <row r="839" spans="1:16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66"/>
    </row>
    <row r="840" spans="1:16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66"/>
    </row>
    <row r="841" spans="1:16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66"/>
    </row>
    <row r="842" spans="1:16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66"/>
    </row>
    <row r="843" spans="1:16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66"/>
    </row>
    <row r="844" spans="1:16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66"/>
    </row>
    <row r="845" spans="1:16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66"/>
    </row>
    <row r="846" spans="1:16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66"/>
    </row>
    <row r="847" spans="1:16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66"/>
    </row>
    <row r="848" spans="1:16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66"/>
    </row>
    <row r="849" spans="1:16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66"/>
    </row>
    <row r="850" spans="1:16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66"/>
    </row>
    <row r="851" spans="1:16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66"/>
    </row>
    <row r="852" spans="1:16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66"/>
    </row>
    <row r="853" spans="1:16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66"/>
    </row>
    <row r="854" spans="1:16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66"/>
    </row>
    <row r="855" spans="1:16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66"/>
    </row>
    <row r="856" spans="1:16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66"/>
    </row>
    <row r="857" spans="1:16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66"/>
    </row>
  </sheetData>
  <hyperlinks>
    <hyperlink ref="B5" location="'Contents (Indice)'!A1" display="Back to Contents" xr:uid="{00000000-0004-0000-0C00-000000000000}"/>
    <hyperlink ref="G5" location="'Contents (Indice)'!A1" display="Retornar ao Índice" xr:uid="{00000000-0004-0000-0C00-000001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P933"/>
  <sheetViews>
    <sheetView showGridLines="0" workbookViewId="0"/>
  </sheetViews>
  <sheetFormatPr baseColWidth="10" defaultColWidth="12.6640625" defaultRowHeight="15.75" customHeight="1"/>
  <cols>
    <col min="1" max="1" width="2.6640625" customWidth="1"/>
    <col min="2" max="2" width="65.1640625" bestFit="1" customWidth="1"/>
    <col min="3" max="3" width="2.6640625" customWidth="1"/>
    <col min="4" max="15" width="10.6640625" customWidth="1"/>
    <col min="16" max="16" width="2.6640625" customWidth="1"/>
  </cols>
  <sheetData>
    <row r="1" spans="1:16" ht="8.25" customHeight="1">
      <c r="A1" s="61"/>
      <c r="B1" s="62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5"/>
    </row>
    <row r="2" spans="1:16" ht="13">
      <c r="A2" s="61"/>
      <c r="B2" s="69" t="s">
        <v>1</v>
      </c>
      <c r="C2" s="71"/>
      <c r="D2" s="71"/>
      <c r="E2" s="71"/>
      <c r="F2" s="71"/>
      <c r="G2" s="71"/>
      <c r="H2" s="216" t="s">
        <v>1</v>
      </c>
      <c r="I2" s="71"/>
      <c r="J2" s="71"/>
      <c r="K2" s="71"/>
      <c r="L2" s="71"/>
      <c r="M2" s="71"/>
      <c r="N2" s="71"/>
      <c r="O2" s="71"/>
      <c r="P2" s="65"/>
    </row>
    <row r="3" spans="1:16" ht="13">
      <c r="A3" s="61"/>
      <c r="B3" s="69" t="s">
        <v>434</v>
      </c>
      <c r="C3" s="71"/>
      <c r="D3" s="71"/>
      <c r="E3" s="71"/>
      <c r="F3" s="71"/>
      <c r="G3" s="71"/>
      <c r="H3" s="216" t="s">
        <v>435</v>
      </c>
      <c r="I3" s="71"/>
      <c r="J3" s="71"/>
      <c r="K3" s="71"/>
      <c r="L3" s="71"/>
      <c r="M3" s="71"/>
      <c r="N3" s="71"/>
      <c r="O3" s="71"/>
      <c r="P3" s="65"/>
    </row>
    <row r="4" spans="1:16" ht="12" customHeight="1">
      <c r="A4" s="61"/>
      <c r="B4" s="72" t="s">
        <v>418</v>
      </c>
      <c r="C4" s="71"/>
      <c r="D4" s="71"/>
      <c r="E4" s="71"/>
      <c r="F4" s="71"/>
      <c r="G4" s="71"/>
      <c r="H4" s="217" t="s">
        <v>419</v>
      </c>
      <c r="I4" s="71"/>
      <c r="J4" s="71"/>
      <c r="K4" s="71"/>
      <c r="L4" s="71"/>
      <c r="M4" s="71"/>
      <c r="N4" s="71"/>
      <c r="O4" s="71"/>
      <c r="P4" s="65"/>
    </row>
    <row r="5" spans="1:16" ht="12" customHeight="1">
      <c r="A5" s="61"/>
      <c r="B5" s="218" t="s">
        <v>12</v>
      </c>
      <c r="C5" s="71"/>
      <c r="D5" s="71"/>
      <c r="E5" s="71"/>
      <c r="F5" s="71"/>
      <c r="G5" s="71"/>
      <c r="H5" s="219" t="s">
        <v>13</v>
      </c>
      <c r="I5" s="71"/>
      <c r="J5" s="71"/>
      <c r="K5" s="71"/>
      <c r="L5" s="71"/>
      <c r="M5" s="71"/>
      <c r="N5" s="71"/>
      <c r="O5" s="71"/>
      <c r="P5" s="65"/>
    </row>
    <row r="6" spans="1:16" ht="6" customHeight="1">
      <c r="A6" s="61"/>
      <c r="B6" s="72"/>
      <c r="C6" s="71"/>
      <c r="D6" s="71"/>
      <c r="E6" s="71"/>
      <c r="F6" s="71"/>
      <c r="G6" s="71"/>
      <c r="H6" s="216"/>
      <c r="I6" s="71"/>
      <c r="J6" s="71"/>
      <c r="K6" s="71"/>
      <c r="L6" s="71"/>
      <c r="M6" s="71"/>
      <c r="N6" s="71"/>
      <c r="O6" s="71"/>
      <c r="P6" s="65"/>
    </row>
    <row r="7" spans="1:16" ht="6" customHeight="1">
      <c r="A7" s="61"/>
      <c r="B7" s="69"/>
      <c r="C7" s="71"/>
      <c r="D7" s="71"/>
      <c r="E7" s="71"/>
      <c r="F7" s="71"/>
      <c r="G7" s="71"/>
      <c r="H7" s="216"/>
      <c r="I7" s="71"/>
      <c r="J7" s="71"/>
      <c r="K7" s="71"/>
      <c r="L7" s="71"/>
      <c r="M7" s="71"/>
      <c r="N7" s="71"/>
      <c r="O7" s="71"/>
      <c r="P7" s="65"/>
    </row>
    <row r="8" spans="1:16" ht="13">
      <c r="A8" s="61"/>
      <c r="B8" s="62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5"/>
    </row>
    <row r="9" spans="1:16" ht="13">
      <c r="A9" s="80"/>
      <c r="B9" s="62"/>
      <c r="C9" s="63"/>
      <c r="D9" s="82">
        <v>44926</v>
      </c>
      <c r="E9" s="82">
        <v>44834</v>
      </c>
      <c r="F9" s="82">
        <v>44742</v>
      </c>
      <c r="G9" s="82">
        <v>44651</v>
      </c>
      <c r="H9" s="82">
        <v>44561</v>
      </c>
      <c r="I9" s="82">
        <v>44469</v>
      </c>
      <c r="J9" s="82">
        <v>44377</v>
      </c>
      <c r="K9" s="82">
        <v>44286</v>
      </c>
      <c r="L9" s="84">
        <v>44196</v>
      </c>
      <c r="M9" s="85">
        <v>44104</v>
      </c>
      <c r="N9" s="85">
        <v>44012</v>
      </c>
      <c r="O9" s="85">
        <v>43921</v>
      </c>
      <c r="P9" s="78"/>
    </row>
    <row r="10" spans="1:16" ht="16.5" customHeight="1">
      <c r="A10" s="80"/>
      <c r="B10" s="220"/>
      <c r="C10" s="220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78"/>
    </row>
    <row r="11" spans="1:16" ht="6.75" customHeight="1">
      <c r="A11" s="77"/>
      <c r="B11" s="221"/>
      <c r="C11" s="222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66"/>
    </row>
    <row r="12" spans="1:16" ht="13">
      <c r="A12" s="77"/>
      <c r="B12" s="224" t="s">
        <v>436</v>
      </c>
      <c r="C12" s="224"/>
      <c r="D12" s="225">
        <v>8.1999999999999993</v>
      </c>
      <c r="E12" s="225">
        <v>7.9</v>
      </c>
      <c r="F12" s="225">
        <v>7.8</v>
      </c>
      <c r="G12" s="225">
        <v>6.7</v>
      </c>
      <c r="H12" s="225">
        <v>5.6</v>
      </c>
      <c r="I12" s="225">
        <v>4.9000000000000004</v>
      </c>
      <c r="J12" s="225">
        <v>4</v>
      </c>
      <c r="K12" s="225">
        <v>3.5</v>
      </c>
      <c r="L12" s="225">
        <v>3.3</v>
      </c>
      <c r="M12" s="225">
        <v>3</v>
      </c>
      <c r="N12" s="225">
        <v>3.6</v>
      </c>
      <c r="O12" s="225">
        <v>5.5</v>
      </c>
      <c r="P12" s="66"/>
    </row>
    <row r="13" spans="1:16" ht="13">
      <c r="A13" s="91"/>
      <c r="B13" s="117"/>
      <c r="C13" s="221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92"/>
    </row>
    <row r="14" spans="1:16" ht="13">
      <c r="A14" s="91"/>
      <c r="B14" s="227" t="s">
        <v>437</v>
      </c>
      <c r="C14" s="228"/>
      <c r="D14" s="229">
        <v>0.9</v>
      </c>
      <c r="E14" s="229">
        <v>0.8</v>
      </c>
      <c r="F14" s="229">
        <v>0.8</v>
      </c>
      <c r="G14" s="229">
        <v>0.7</v>
      </c>
      <c r="H14" s="229">
        <v>0.9</v>
      </c>
      <c r="I14" s="229">
        <v>0.8</v>
      </c>
      <c r="J14" s="229">
        <v>0.9</v>
      </c>
      <c r="K14" s="229">
        <v>0.8</v>
      </c>
      <c r="L14" s="229">
        <v>1.1000000000000001</v>
      </c>
      <c r="M14" s="229">
        <v>1.2</v>
      </c>
      <c r="N14" s="229">
        <v>1.1000000000000001</v>
      </c>
      <c r="O14" s="229">
        <v>1.9</v>
      </c>
      <c r="P14" s="92"/>
    </row>
    <row r="15" spans="1:16" ht="13">
      <c r="A15" s="91"/>
      <c r="B15" s="117"/>
      <c r="C15" s="221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30"/>
      <c r="P15" s="92"/>
    </row>
    <row r="16" spans="1:16" ht="13">
      <c r="A16" s="77"/>
      <c r="B16" s="190" t="s">
        <v>438</v>
      </c>
      <c r="C16" s="231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24"/>
      <c r="P16" s="92"/>
    </row>
    <row r="17" spans="1:16" ht="13">
      <c r="A17" s="77"/>
      <c r="B17" s="233" t="s">
        <v>439</v>
      </c>
      <c r="C17" s="234"/>
      <c r="D17" s="235">
        <v>3.4</v>
      </c>
      <c r="E17" s="235">
        <v>3</v>
      </c>
      <c r="F17" s="235">
        <v>2.9</v>
      </c>
      <c r="G17" s="235">
        <v>2.8</v>
      </c>
      <c r="H17" s="235">
        <v>2.2000000000000002</v>
      </c>
      <c r="I17" s="235">
        <v>2</v>
      </c>
      <c r="J17" s="235">
        <v>1.9</v>
      </c>
      <c r="K17" s="235">
        <v>1.4</v>
      </c>
      <c r="L17" s="235">
        <v>1.5</v>
      </c>
      <c r="M17" s="235">
        <v>1.1000000000000001</v>
      </c>
      <c r="N17" s="235">
        <v>1</v>
      </c>
      <c r="O17" s="236">
        <v>1</v>
      </c>
      <c r="P17" s="92"/>
    </row>
    <row r="18" spans="1:16" ht="13">
      <c r="A18" s="77"/>
      <c r="B18" s="185" t="s">
        <v>440</v>
      </c>
      <c r="C18" s="231"/>
      <c r="D18" s="232">
        <v>3.3</v>
      </c>
      <c r="E18" s="232">
        <v>2.8</v>
      </c>
      <c r="F18" s="232">
        <v>2.7</v>
      </c>
      <c r="G18" s="232">
        <v>2.7</v>
      </c>
      <c r="H18" s="232">
        <v>2.2000000000000002</v>
      </c>
      <c r="I18" s="232">
        <v>1.8</v>
      </c>
      <c r="J18" s="232">
        <v>1.7</v>
      </c>
      <c r="K18" s="232">
        <v>1.3</v>
      </c>
      <c r="L18" s="232">
        <v>1.4</v>
      </c>
      <c r="M18" s="232">
        <v>1</v>
      </c>
      <c r="N18" s="232">
        <v>0.9</v>
      </c>
      <c r="O18" s="237">
        <v>0.9</v>
      </c>
      <c r="P18" s="92"/>
    </row>
    <row r="19" spans="1:16" ht="13">
      <c r="A19" s="77"/>
      <c r="B19" s="233" t="s">
        <v>441</v>
      </c>
      <c r="C19" s="234"/>
      <c r="D19" s="235">
        <v>1</v>
      </c>
      <c r="E19" s="235">
        <v>0.7</v>
      </c>
      <c r="F19" s="235">
        <v>0.5</v>
      </c>
      <c r="G19" s="235">
        <v>0.5</v>
      </c>
      <c r="H19" s="235">
        <v>0.3</v>
      </c>
      <c r="I19" s="235">
        <v>0.2</v>
      </c>
      <c r="J19" s="235">
        <v>0.2</v>
      </c>
      <c r="K19" s="235">
        <v>0.1</v>
      </c>
      <c r="L19" s="235">
        <v>0.1</v>
      </c>
      <c r="M19" s="235">
        <v>0.1</v>
      </c>
      <c r="N19" s="235">
        <v>0.1</v>
      </c>
      <c r="O19" s="236">
        <v>0.1</v>
      </c>
      <c r="P19" s="92"/>
    </row>
    <row r="20" spans="1:16" ht="13">
      <c r="A20" s="77"/>
      <c r="B20" s="238" t="s">
        <v>442</v>
      </c>
      <c r="C20" s="231"/>
      <c r="D20" s="232">
        <v>0.6</v>
      </c>
      <c r="E20" s="232">
        <v>0.5</v>
      </c>
      <c r="F20" s="232">
        <v>0.4</v>
      </c>
      <c r="G20" s="232">
        <v>0.4</v>
      </c>
      <c r="H20" s="232">
        <v>0.3</v>
      </c>
      <c r="I20" s="232">
        <v>0.2</v>
      </c>
      <c r="J20" s="232">
        <v>0.2</v>
      </c>
      <c r="K20" s="232">
        <v>0.2</v>
      </c>
      <c r="L20" s="232">
        <v>0.2</v>
      </c>
      <c r="M20" s="232">
        <v>0.2</v>
      </c>
      <c r="N20" s="232">
        <v>0.2</v>
      </c>
      <c r="O20" s="237">
        <v>0.3</v>
      </c>
      <c r="P20" s="92"/>
    </row>
    <row r="21" spans="1:16" ht="13">
      <c r="A21" s="77"/>
      <c r="B21" s="239" t="s">
        <v>353</v>
      </c>
      <c r="C21" s="234"/>
      <c r="D21" s="240">
        <v>8.4</v>
      </c>
      <c r="E21" s="240">
        <v>7</v>
      </c>
      <c r="F21" s="240">
        <v>6.5</v>
      </c>
      <c r="G21" s="240">
        <v>6.4</v>
      </c>
      <c r="H21" s="240">
        <v>5</v>
      </c>
      <c r="I21" s="240">
        <v>4.2</v>
      </c>
      <c r="J21" s="240">
        <v>4</v>
      </c>
      <c r="K21" s="240">
        <v>3</v>
      </c>
      <c r="L21" s="240">
        <v>3.2</v>
      </c>
      <c r="M21" s="240">
        <v>2.4</v>
      </c>
      <c r="N21" s="240">
        <v>2.2000000000000002</v>
      </c>
      <c r="O21" s="241">
        <v>2.2999999999999998</v>
      </c>
      <c r="P21" s="92"/>
    </row>
    <row r="22" spans="1:16" ht="13">
      <c r="A22" s="77"/>
      <c r="B22" s="242"/>
      <c r="C22" s="231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24"/>
      <c r="P22" s="96"/>
    </row>
    <row r="23" spans="1:16" ht="13">
      <c r="A23" s="91"/>
      <c r="B23" s="243" t="s">
        <v>443</v>
      </c>
      <c r="C23" s="244"/>
      <c r="D23" s="245">
        <v>4</v>
      </c>
      <c r="E23" s="245">
        <v>3.5</v>
      </c>
      <c r="F23" s="245">
        <v>3.2</v>
      </c>
      <c r="G23" s="245">
        <v>3.1</v>
      </c>
      <c r="H23" s="245">
        <v>2</v>
      </c>
      <c r="I23" s="245">
        <v>1.4</v>
      </c>
      <c r="J23" s="245">
        <v>1</v>
      </c>
      <c r="K23" s="245">
        <v>0.6</v>
      </c>
      <c r="L23" s="245">
        <v>0.5</v>
      </c>
      <c r="M23" s="245">
        <v>0.4</v>
      </c>
      <c r="N23" s="245">
        <v>0.4</v>
      </c>
      <c r="O23" s="246">
        <v>0.4</v>
      </c>
      <c r="P23" s="92"/>
    </row>
    <row r="24" spans="1:16" ht="13">
      <c r="A24" s="77"/>
      <c r="B24" s="1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66"/>
    </row>
    <row r="25" spans="1:16" ht="13">
      <c r="A25" s="77"/>
      <c r="B25" s="17"/>
      <c r="C25" s="77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66"/>
    </row>
    <row r="26" spans="1:16" ht="13">
      <c r="A26" s="77"/>
      <c r="B26" s="247"/>
      <c r="C26" s="77"/>
      <c r="D26" s="248"/>
      <c r="E26" s="248"/>
      <c r="F26" s="248"/>
      <c r="G26" s="248"/>
      <c r="H26" s="248"/>
      <c r="I26" s="248"/>
      <c r="J26" s="248"/>
      <c r="K26" s="248"/>
      <c r="L26" s="77"/>
      <c r="M26" s="77"/>
      <c r="N26" s="77"/>
      <c r="O26" s="77"/>
      <c r="P26" s="66"/>
    </row>
    <row r="27" spans="1:16" ht="13">
      <c r="A27" s="77"/>
      <c r="B27" s="17"/>
      <c r="C27" s="77"/>
      <c r="D27" s="248"/>
      <c r="E27" s="248"/>
      <c r="F27" s="248"/>
      <c r="G27" s="248"/>
      <c r="H27" s="248"/>
      <c r="I27" s="248"/>
      <c r="J27" s="248"/>
      <c r="K27" s="248"/>
      <c r="L27" s="77"/>
      <c r="M27" s="77"/>
      <c r="N27" s="77"/>
      <c r="O27" s="77"/>
      <c r="P27" s="66"/>
    </row>
    <row r="28" spans="1:16" ht="13">
      <c r="A28" s="77"/>
      <c r="B28" s="104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66"/>
    </row>
    <row r="29" spans="1:16" ht="13">
      <c r="A29" s="77"/>
      <c r="B29" s="104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66"/>
    </row>
    <row r="30" spans="1:16" ht="13">
      <c r="A30" s="77"/>
      <c r="B30" s="104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66"/>
    </row>
    <row r="31" spans="1:16" ht="13">
      <c r="A31" s="77"/>
      <c r="B31" s="104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66"/>
    </row>
    <row r="32" spans="1:16" ht="13">
      <c r="A32" s="77"/>
      <c r="B32" s="104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66"/>
    </row>
    <row r="33" spans="1:16" ht="13">
      <c r="A33" s="77"/>
      <c r="B33" s="104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66"/>
    </row>
    <row r="34" spans="1:16" ht="13">
      <c r="A34" s="77"/>
      <c r="B34" s="104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66"/>
    </row>
    <row r="35" spans="1:16" ht="13">
      <c r="A35" s="77"/>
      <c r="B35" s="104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66"/>
    </row>
    <row r="36" spans="1:16" ht="13">
      <c r="A36" s="77"/>
      <c r="B36" s="104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66"/>
    </row>
    <row r="37" spans="1:16" ht="13">
      <c r="A37" s="77"/>
      <c r="B37" s="104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66"/>
    </row>
    <row r="38" spans="1:16" ht="13">
      <c r="A38" s="77"/>
      <c r="B38" s="104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66"/>
    </row>
    <row r="39" spans="1:16" ht="13">
      <c r="A39" s="77"/>
      <c r="B39" s="104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66"/>
    </row>
    <row r="40" spans="1:16" ht="13">
      <c r="A40" s="77"/>
      <c r="B40" s="104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66"/>
    </row>
    <row r="41" spans="1:16" ht="13">
      <c r="A41" s="77"/>
      <c r="B41" s="104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66"/>
    </row>
    <row r="42" spans="1:16" ht="13">
      <c r="A42" s="77"/>
      <c r="B42" s="104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66"/>
    </row>
    <row r="43" spans="1:16" ht="13">
      <c r="A43" s="77"/>
      <c r="B43" s="104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66"/>
    </row>
    <row r="44" spans="1:16" ht="13">
      <c r="A44" s="77"/>
      <c r="B44" s="104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66"/>
    </row>
    <row r="45" spans="1:16" ht="13">
      <c r="A45" s="77"/>
      <c r="B45" s="104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66"/>
    </row>
    <row r="46" spans="1:16" ht="13">
      <c r="A46" s="77"/>
      <c r="B46" s="104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66"/>
    </row>
    <row r="47" spans="1:16" ht="13">
      <c r="A47" s="77"/>
      <c r="B47" s="10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66"/>
    </row>
    <row r="48" spans="1:16" ht="13">
      <c r="A48" s="77"/>
      <c r="B48" s="10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66"/>
    </row>
    <row r="49" spans="1:16" ht="13">
      <c r="A49" s="77"/>
      <c r="B49" s="10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66"/>
    </row>
    <row r="50" spans="1:16" ht="13">
      <c r="A50" s="77"/>
      <c r="B50" s="10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66"/>
    </row>
    <row r="51" spans="1:16" ht="13">
      <c r="A51" s="77"/>
      <c r="B51" s="10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66"/>
    </row>
    <row r="52" spans="1:16" ht="13">
      <c r="A52" s="77"/>
      <c r="B52" s="10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66"/>
    </row>
    <row r="53" spans="1:16" ht="13">
      <c r="A53" s="77"/>
      <c r="B53" s="10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66"/>
    </row>
    <row r="54" spans="1:16" ht="13">
      <c r="A54" s="77"/>
      <c r="B54" s="10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66"/>
    </row>
    <row r="55" spans="1:16" ht="13">
      <c r="A55" s="77"/>
      <c r="B55" s="10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66"/>
    </row>
    <row r="56" spans="1:16" ht="13">
      <c r="A56" s="77"/>
      <c r="B56" s="10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66"/>
    </row>
    <row r="57" spans="1:16" ht="13">
      <c r="A57" s="77"/>
      <c r="B57" s="104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66"/>
    </row>
    <row r="58" spans="1:16" ht="13">
      <c r="A58" s="77"/>
      <c r="B58" s="104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66"/>
    </row>
    <row r="59" spans="1:16" ht="13">
      <c r="A59" s="77"/>
      <c r="B59" s="104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66"/>
    </row>
    <row r="60" spans="1:16" ht="13">
      <c r="A60" s="77"/>
      <c r="B60" s="104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66"/>
    </row>
    <row r="61" spans="1:16" ht="13">
      <c r="A61" s="77"/>
      <c r="B61" s="104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66"/>
    </row>
    <row r="62" spans="1:16" ht="13">
      <c r="A62" s="77"/>
      <c r="B62" s="104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66"/>
    </row>
    <row r="63" spans="1:16" ht="13">
      <c r="A63" s="77"/>
      <c r="B63" s="104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66"/>
    </row>
    <row r="64" spans="1:16" ht="13">
      <c r="A64" s="77"/>
      <c r="B64" s="104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66"/>
    </row>
    <row r="65" spans="1:16" ht="13">
      <c r="A65" s="77"/>
      <c r="B65" s="104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66"/>
    </row>
    <row r="66" spans="1:16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66"/>
    </row>
    <row r="67" spans="1:16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66"/>
    </row>
    <row r="68" spans="1:16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66"/>
    </row>
    <row r="69" spans="1:16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66"/>
    </row>
    <row r="70" spans="1:16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66"/>
    </row>
    <row r="71" spans="1:16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66"/>
    </row>
    <row r="72" spans="1:16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66"/>
    </row>
    <row r="73" spans="1:16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66"/>
    </row>
    <row r="74" spans="1:16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66"/>
    </row>
    <row r="75" spans="1:16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66"/>
    </row>
    <row r="76" spans="1:16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66"/>
    </row>
    <row r="77" spans="1:16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66"/>
    </row>
    <row r="78" spans="1:16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66"/>
    </row>
    <row r="79" spans="1:16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66"/>
    </row>
    <row r="80" spans="1:16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66"/>
    </row>
    <row r="81" spans="1:16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66"/>
    </row>
    <row r="82" spans="1:16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66"/>
    </row>
    <row r="83" spans="1:16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66"/>
    </row>
    <row r="84" spans="1:16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66"/>
    </row>
    <row r="85" spans="1:16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66"/>
    </row>
    <row r="86" spans="1:16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66"/>
    </row>
    <row r="87" spans="1:16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66"/>
    </row>
    <row r="88" spans="1:16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66"/>
    </row>
    <row r="89" spans="1:16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66"/>
    </row>
    <row r="90" spans="1:16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66"/>
    </row>
    <row r="91" spans="1:16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66"/>
    </row>
    <row r="92" spans="1:16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66"/>
    </row>
    <row r="93" spans="1:16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66"/>
    </row>
    <row r="94" spans="1:16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66"/>
    </row>
    <row r="95" spans="1:16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66"/>
    </row>
    <row r="96" spans="1:16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6"/>
    </row>
    <row r="97" spans="1:16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6"/>
    </row>
    <row r="98" spans="1:16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6"/>
    </row>
    <row r="99" spans="1:16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66"/>
    </row>
    <row r="100" spans="1:16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66"/>
    </row>
    <row r="101" spans="1:16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66"/>
    </row>
    <row r="102" spans="1:16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66"/>
    </row>
    <row r="103" spans="1:16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66"/>
    </row>
    <row r="104" spans="1:16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66"/>
    </row>
    <row r="105" spans="1:16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66"/>
    </row>
    <row r="106" spans="1:16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66"/>
    </row>
    <row r="107" spans="1:16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66"/>
    </row>
    <row r="108" spans="1:16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66"/>
    </row>
    <row r="109" spans="1:16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66"/>
    </row>
    <row r="110" spans="1:16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66"/>
    </row>
    <row r="111" spans="1:16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66"/>
    </row>
    <row r="112" spans="1:16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66"/>
    </row>
    <row r="113" spans="1:16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66"/>
    </row>
    <row r="114" spans="1:16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66"/>
    </row>
    <row r="115" spans="1:16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66"/>
    </row>
    <row r="116" spans="1:16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66"/>
    </row>
    <row r="117" spans="1:16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66"/>
    </row>
    <row r="118" spans="1:16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66"/>
    </row>
    <row r="119" spans="1:16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66"/>
    </row>
    <row r="120" spans="1:16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66"/>
    </row>
    <row r="121" spans="1:16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66"/>
    </row>
    <row r="122" spans="1:16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66"/>
    </row>
    <row r="123" spans="1:16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66"/>
    </row>
    <row r="124" spans="1:16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66"/>
    </row>
    <row r="125" spans="1:16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66"/>
    </row>
    <row r="126" spans="1:16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66"/>
    </row>
    <row r="127" spans="1:16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66"/>
    </row>
    <row r="128" spans="1:16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66"/>
    </row>
    <row r="129" spans="1:16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66"/>
    </row>
    <row r="130" spans="1:16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66"/>
    </row>
    <row r="131" spans="1:16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66"/>
    </row>
    <row r="132" spans="1:16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66"/>
    </row>
    <row r="133" spans="1:16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66"/>
    </row>
    <row r="134" spans="1:16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66"/>
    </row>
    <row r="135" spans="1:16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66"/>
    </row>
    <row r="136" spans="1:16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66"/>
    </row>
    <row r="137" spans="1:16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66"/>
    </row>
    <row r="138" spans="1:16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66"/>
    </row>
    <row r="139" spans="1:16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66"/>
    </row>
    <row r="140" spans="1:16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66"/>
    </row>
    <row r="141" spans="1:16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66"/>
    </row>
    <row r="142" spans="1:16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66"/>
    </row>
    <row r="143" spans="1:16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66"/>
    </row>
    <row r="144" spans="1:16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66"/>
    </row>
    <row r="145" spans="1:16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66"/>
    </row>
    <row r="146" spans="1:16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66"/>
    </row>
    <row r="147" spans="1:16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66"/>
    </row>
    <row r="148" spans="1:16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66"/>
    </row>
    <row r="149" spans="1:16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66"/>
    </row>
    <row r="150" spans="1:16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66"/>
    </row>
    <row r="151" spans="1:16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66"/>
    </row>
    <row r="152" spans="1:16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66"/>
    </row>
    <row r="153" spans="1:16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66"/>
    </row>
    <row r="154" spans="1:16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66"/>
    </row>
    <row r="155" spans="1:16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66"/>
    </row>
    <row r="156" spans="1:16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66"/>
    </row>
    <row r="157" spans="1:16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66"/>
    </row>
    <row r="158" spans="1:16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66"/>
    </row>
    <row r="159" spans="1:16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66"/>
    </row>
    <row r="160" spans="1:16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66"/>
    </row>
    <row r="161" spans="1:16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66"/>
    </row>
    <row r="162" spans="1:16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66"/>
    </row>
    <row r="163" spans="1:16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66"/>
    </row>
    <row r="164" spans="1:16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66"/>
    </row>
    <row r="165" spans="1:16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66"/>
    </row>
    <row r="166" spans="1:16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6"/>
    </row>
    <row r="167" spans="1:16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66"/>
    </row>
    <row r="168" spans="1:16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66"/>
    </row>
    <row r="169" spans="1:16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66"/>
    </row>
    <row r="170" spans="1:16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66"/>
    </row>
    <row r="171" spans="1:16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66"/>
    </row>
    <row r="172" spans="1:16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66"/>
    </row>
    <row r="173" spans="1:16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66"/>
    </row>
    <row r="174" spans="1:16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66"/>
    </row>
    <row r="175" spans="1:16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66"/>
    </row>
    <row r="176" spans="1:16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66"/>
    </row>
    <row r="177" spans="1:16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66"/>
    </row>
    <row r="178" spans="1:16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66"/>
    </row>
    <row r="179" spans="1:16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66"/>
    </row>
    <row r="180" spans="1:16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66"/>
    </row>
    <row r="181" spans="1:16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66"/>
    </row>
    <row r="182" spans="1:16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66"/>
    </row>
    <row r="183" spans="1:16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66"/>
    </row>
    <row r="184" spans="1:16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66"/>
    </row>
    <row r="185" spans="1:16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66"/>
    </row>
    <row r="186" spans="1:16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66"/>
    </row>
    <row r="187" spans="1:16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66"/>
    </row>
    <row r="188" spans="1:16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66"/>
    </row>
    <row r="189" spans="1:16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66"/>
    </row>
    <row r="190" spans="1:16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66"/>
    </row>
    <row r="191" spans="1:16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66"/>
    </row>
    <row r="192" spans="1:16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66"/>
    </row>
    <row r="193" spans="1:16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66"/>
    </row>
    <row r="194" spans="1:16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66"/>
    </row>
    <row r="195" spans="1:16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66"/>
    </row>
    <row r="196" spans="1:16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66"/>
    </row>
    <row r="197" spans="1:16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66"/>
    </row>
    <row r="198" spans="1:16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66"/>
    </row>
    <row r="199" spans="1:16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66"/>
    </row>
    <row r="200" spans="1:16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66"/>
    </row>
    <row r="201" spans="1:16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66"/>
    </row>
    <row r="202" spans="1:16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66"/>
    </row>
    <row r="203" spans="1:16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66"/>
    </row>
    <row r="204" spans="1:16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66"/>
    </row>
    <row r="205" spans="1:16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66"/>
    </row>
    <row r="206" spans="1:16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66"/>
    </row>
    <row r="207" spans="1:16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66"/>
    </row>
    <row r="208" spans="1:16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66"/>
    </row>
    <row r="209" spans="1:16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66"/>
    </row>
    <row r="210" spans="1:16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66"/>
    </row>
    <row r="211" spans="1:16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66"/>
    </row>
    <row r="212" spans="1:16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66"/>
    </row>
    <row r="213" spans="1:16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66"/>
    </row>
    <row r="214" spans="1:16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66"/>
    </row>
    <row r="215" spans="1:16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66"/>
    </row>
    <row r="216" spans="1:16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66"/>
    </row>
    <row r="217" spans="1:16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66"/>
    </row>
    <row r="218" spans="1:16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66"/>
    </row>
    <row r="219" spans="1:16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66"/>
    </row>
    <row r="220" spans="1:16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66"/>
    </row>
    <row r="221" spans="1:16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66"/>
    </row>
    <row r="222" spans="1:16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66"/>
    </row>
    <row r="223" spans="1:16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66"/>
    </row>
    <row r="224" spans="1:16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66"/>
    </row>
    <row r="225" spans="1:16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66"/>
    </row>
    <row r="226" spans="1:16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66"/>
    </row>
    <row r="227" spans="1:16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66"/>
    </row>
    <row r="228" spans="1:16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66"/>
    </row>
    <row r="229" spans="1:16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66"/>
    </row>
    <row r="230" spans="1:16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66"/>
    </row>
    <row r="231" spans="1:16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66"/>
    </row>
    <row r="232" spans="1:16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66"/>
    </row>
    <row r="233" spans="1:16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66"/>
    </row>
    <row r="234" spans="1:16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66"/>
    </row>
    <row r="235" spans="1:16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66"/>
    </row>
    <row r="236" spans="1:16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66"/>
    </row>
    <row r="237" spans="1:16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66"/>
    </row>
    <row r="238" spans="1:16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66"/>
    </row>
    <row r="239" spans="1:16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66"/>
    </row>
    <row r="240" spans="1:16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66"/>
    </row>
    <row r="241" spans="1:16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66"/>
    </row>
    <row r="242" spans="1:16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66"/>
    </row>
    <row r="243" spans="1:16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66"/>
    </row>
    <row r="244" spans="1:16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66"/>
    </row>
    <row r="245" spans="1:16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66"/>
    </row>
    <row r="246" spans="1:16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66"/>
    </row>
    <row r="247" spans="1:16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66"/>
    </row>
    <row r="248" spans="1:16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66"/>
    </row>
    <row r="249" spans="1:16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66"/>
    </row>
    <row r="250" spans="1:16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66"/>
    </row>
    <row r="251" spans="1:16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66"/>
    </row>
    <row r="252" spans="1:16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66"/>
    </row>
    <row r="253" spans="1:16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66"/>
    </row>
    <row r="254" spans="1:16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66"/>
    </row>
    <row r="255" spans="1:16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66"/>
    </row>
    <row r="256" spans="1:16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66"/>
    </row>
    <row r="257" spans="1:16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66"/>
    </row>
    <row r="258" spans="1:16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66"/>
    </row>
    <row r="259" spans="1:16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66"/>
    </row>
    <row r="260" spans="1:16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66"/>
    </row>
    <row r="261" spans="1:16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66"/>
    </row>
    <row r="262" spans="1:16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66"/>
    </row>
    <row r="263" spans="1:16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66"/>
    </row>
    <row r="264" spans="1:16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66"/>
    </row>
    <row r="265" spans="1:16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66"/>
    </row>
    <row r="266" spans="1:16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66"/>
    </row>
    <row r="267" spans="1:16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66"/>
    </row>
    <row r="268" spans="1:16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66"/>
    </row>
    <row r="269" spans="1:16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66"/>
    </row>
    <row r="270" spans="1:16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66"/>
    </row>
    <row r="271" spans="1:16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66"/>
    </row>
    <row r="272" spans="1:16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66"/>
    </row>
    <row r="273" spans="1:16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66"/>
    </row>
    <row r="274" spans="1:16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66"/>
    </row>
    <row r="275" spans="1:16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66"/>
    </row>
    <row r="276" spans="1:16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66"/>
    </row>
    <row r="277" spans="1:16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66"/>
    </row>
    <row r="278" spans="1:16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66"/>
    </row>
    <row r="279" spans="1:16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66"/>
    </row>
    <row r="280" spans="1:16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66"/>
    </row>
    <row r="281" spans="1:16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66"/>
    </row>
    <row r="282" spans="1:16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66"/>
    </row>
    <row r="283" spans="1:16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66"/>
    </row>
    <row r="284" spans="1:16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66"/>
    </row>
    <row r="285" spans="1:16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66"/>
    </row>
    <row r="286" spans="1:16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66"/>
    </row>
    <row r="287" spans="1:16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66"/>
    </row>
    <row r="288" spans="1:16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66"/>
    </row>
    <row r="289" spans="1:16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66"/>
    </row>
    <row r="290" spans="1:16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66"/>
    </row>
    <row r="291" spans="1:16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66"/>
    </row>
    <row r="292" spans="1:16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66"/>
    </row>
    <row r="293" spans="1:16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66"/>
    </row>
    <row r="294" spans="1:16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66"/>
    </row>
    <row r="295" spans="1:16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66"/>
    </row>
    <row r="296" spans="1:16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66"/>
    </row>
    <row r="297" spans="1:16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66"/>
    </row>
    <row r="298" spans="1:16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66"/>
    </row>
    <row r="299" spans="1:16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66"/>
    </row>
    <row r="300" spans="1:16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66"/>
    </row>
    <row r="301" spans="1:16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66"/>
    </row>
    <row r="302" spans="1:16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66"/>
    </row>
    <row r="303" spans="1:16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66"/>
    </row>
    <row r="304" spans="1:16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66"/>
    </row>
    <row r="305" spans="1:16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66"/>
    </row>
    <row r="306" spans="1:16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66"/>
    </row>
    <row r="307" spans="1:16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66"/>
    </row>
    <row r="308" spans="1:16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66"/>
    </row>
    <row r="309" spans="1:16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66"/>
    </row>
    <row r="310" spans="1:16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66"/>
    </row>
    <row r="311" spans="1:16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66"/>
    </row>
    <row r="312" spans="1:16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66"/>
    </row>
    <row r="313" spans="1:16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66"/>
    </row>
    <row r="314" spans="1:16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66"/>
    </row>
    <row r="315" spans="1:16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66"/>
    </row>
    <row r="316" spans="1:16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66"/>
    </row>
    <row r="317" spans="1:16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66"/>
    </row>
    <row r="318" spans="1:16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66"/>
    </row>
    <row r="319" spans="1:16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66"/>
    </row>
    <row r="320" spans="1:16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66"/>
    </row>
    <row r="321" spans="1:16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66"/>
    </row>
    <row r="322" spans="1:16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66"/>
    </row>
    <row r="323" spans="1:16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66"/>
    </row>
    <row r="324" spans="1:16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66"/>
    </row>
    <row r="325" spans="1:16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66"/>
    </row>
    <row r="326" spans="1:16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66"/>
    </row>
    <row r="327" spans="1:16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66"/>
    </row>
    <row r="328" spans="1:16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66"/>
    </row>
    <row r="329" spans="1:16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66"/>
    </row>
    <row r="330" spans="1:16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66"/>
    </row>
    <row r="331" spans="1:16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66"/>
    </row>
    <row r="332" spans="1:16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66"/>
    </row>
    <row r="333" spans="1:16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66"/>
    </row>
    <row r="334" spans="1:16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66"/>
    </row>
    <row r="335" spans="1:16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66"/>
    </row>
    <row r="336" spans="1:16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66"/>
    </row>
    <row r="337" spans="1:16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66"/>
    </row>
    <row r="338" spans="1:16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66"/>
    </row>
    <row r="339" spans="1:16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66"/>
    </row>
    <row r="340" spans="1:16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66"/>
    </row>
    <row r="341" spans="1:16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66"/>
    </row>
    <row r="342" spans="1:16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66"/>
    </row>
    <row r="343" spans="1:16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66"/>
    </row>
    <row r="344" spans="1:16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66"/>
    </row>
    <row r="345" spans="1:16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66"/>
    </row>
    <row r="346" spans="1:16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66"/>
    </row>
    <row r="347" spans="1:16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66"/>
    </row>
    <row r="348" spans="1:16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66"/>
    </row>
    <row r="349" spans="1:16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66"/>
    </row>
    <row r="350" spans="1:16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66"/>
    </row>
    <row r="351" spans="1:16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66"/>
    </row>
    <row r="352" spans="1:16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66"/>
    </row>
    <row r="353" spans="1:16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66"/>
    </row>
    <row r="354" spans="1:16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66"/>
    </row>
    <row r="355" spans="1:16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66"/>
    </row>
    <row r="356" spans="1:16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66"/>
    </row>
    <row r="357" spans="1:16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66"/>
    </row>
    <row r="358" spans="1:16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66"/>
    </row>
    <row r="359" spans="1:16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66"/>
    </row>
    <row r="360" spans="1:16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66"/>
    </row>
    <row r="361" spans="1:16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66"/>
    </row>
    <row r="362" spans="1:16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66"/>
    </row>
    <row r="363" spans="1:16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66"/>
    </row>
    <row r="364" spans="1:16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66"/>
    </row>
    <row r="365" spans="1:16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66"/>
    </row>
    <row r="366" spans="1:16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66"/>
    </row>
    <row r="367" spans="1:16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66"/>
    </row>
    <row r="368" spans="1:16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66"/>
    </row>
    <row r="369" spans="1:16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66"/>
    </row>
    <row r="370" spans="1:16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66"/>
    </row>
    <row r="371" spans="1:16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66"/>
    </row>
    <row r="372" spans="1:16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66"/>
    </row>
    <row r="373" spans="1:16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66"/>
    </row>
    <row r="374" spans="1:16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66"/>
    </row>
    <row r="375" spans="1:16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66"/>
    </row>
    <row r="376" spans="1:16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66"/>
    </row>
    <row r="377" spans="1:16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66"/>
    </row>
    <row r="378" spans="1:16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66"/>
    </row>
    <row r="379" spans="1:16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66"/>
    </row>
    <row r="380" spans="1:16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66"/>
    </row>
    <row r="381" spans="1:16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66"/>
    </row>
    <row r="382" spans="1:16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66"/>
    </row>
    <row r="383" spans="1:16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66"/>
    </row>
    <row r="384" spans="1:16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66"/>
    </row>
    <row r="385" spans="1:16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66"/>
    </row>
    <row r="386" spans="1:16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66"/>
    </row>
    <row r="387" spans="1:16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66"/>
    </row>
    <row r="388" spans="1:16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66"/>
    </row>
    <row r="389" spans="1:16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66"/>
    </row>
    <row r="390" spans="1:16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66"/>
    </row>
    <row r="391" spans="1:16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66"/>
    </row>
    <row r="392" spans="1:16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66"/>
    </row>
    <row r="393" spans="1:16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66"/>
    </row>
    <row r="394" spans="1:16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66"/>
    </row>
    <row r="395" spans="1:16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66"/>
    </row>
    <row r="396" spans="1:16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66"/>
    </row>
    <row r="397" spans="1:16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66"/>
    </row>
    <row r="398" spans="1:16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66"/>
    </row>
    <row r="399" spans="1:16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66"/>
    </row>
    <row r="400" spans="1:16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66"/>
    </row>
    <row r="401" spans="1:16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66"/>
    </row>
    <row r="402" spans="1:16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66"/>
    </row>
    <row r="403" spans="1:16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66"/>
    </row>
    <row r="404" spans="1:16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66"/>
    </row>
    <row r="405" spans="1:16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66"/>
    </row>
    <row r="406" spans="1:16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66"/>
    </row>
    <row r="407" spans="1:16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66"/>
    </row>
    <row r="408" spans="1:16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66"/>
    </row>
    <row r="409" spans="1:16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66"/>
    </row>
    <row r="410" spans="1:16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66"/>
    </row>
    <row r="411" spans="1:16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66"/>
    </row>
    <row r="412" spans="1:16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66"/>
    </row>
    <row r="413" spans="1:16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66"/>
    </row>
    <row r="414" spans="1:16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66"/>
    </row>
    <row r="415" spans="1:16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66"/>
    </row>
    <row r="416" spans="1:16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66"/>
    </row>
    <row r="417" spans="1:16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66"/>
    </row>
    <row r="418" spans="1:16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66"/>
    </row>
    <row r="419" spans="1:16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66"/>
    </row>
    <row r="420" spans="1:16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66"/>
    </row>
    <row r="421" spans="1:16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66"/>
    </row>
    <row r="422" spans="1:16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66"/>
    </row>
    <row r="423" spans="1:16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66"/>
    </row>
    <row r="424" spans="1:16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66"/>
    </row>
    <row r="425" spans="1:16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66"/>
    </row>
    <row r="426" spans="1:16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66"/>
    </row>
    <row r="427" spans="1:16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66"/>
    </row>
    <row r="428" spans="1:16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66"/>
    </row>
    <row r="429" spans="1:16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66"/>
    </row>
    <row r="430" spans="1:16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66"/>
    </row>
    <row r="431" spans="1:16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66"/>
    </row>
    <row r="432" spans="1:16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66"/>
    </row>
    <row r="433" spans="1:16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66"/>
    </row>
    <row r="434" spans="1:16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66"/>
    </row>
    <row r="435" spans="1:16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66"/>
    </row>
    <row r="436" spans="1:16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66"/>
    </row>
    <row r="437" spans="1:16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66"/>
    </row>
    <row r="438" spans="1:16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66"/>
    </row>
    <row r="439" spans="1:16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66"/>
    </row>
    <row r="440" spans="1:16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66"/>
    </row>
    <row r="441" spans="1:16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66"/>
    </row>
    <row r="442" spans="1:16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66"/>
    </row>
    <row r="443" spans="1:16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66"/>
    </row>
    <row r="444" spans="1:16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66"/>
    </row>
    <row r="445" spans="1:16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66"/>
    </row>
    <row r="446" spans="1:16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66"/>
    </row>
    <row r="447" spans="1:16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66"/>
    </row>
    <row r="448" spans="1:16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66"/>
    </row>
    <row r="449" spans="1:16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66"/>
    </row>
    <row r="450" spans="1:16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66"/>
    </row>
    <row r="451" spans="1:16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66"/>
    </row>
    <row r="452" spans="1:16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66"/>
    </row>
    <row r="453" spans="1:16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66"/>
    </row>
    <row r="454" spans="1:16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66"/>
    </row>
    <row r="455" spans="1:16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66"/>
    </row>
    <row r="456" spans="1:16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66"/>
    </row>
    <row r="457" spans="1:16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66"/>
    </row>
    <row r="458" spans="1:16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66"/>
    </row>
    <row r="459" spans="1:16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66"/>
    </row>
    <row r="460" spans="1:16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66"/>
    </row>
    <row r="461" spans="1:16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66"/>
    </row>
    <row r="462" spans="1:16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66"/>
    </row>
    <row r="463" spans="1:16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66"/>
    </row>
    <row r="464" spans="1:16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66"/>
    </row>
    <row r="465" spans="1:16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66"/>
    </row>
    <row r="466" spans="1:16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66"/>
    </row>
    <row r="467" spans="1:16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66"/>
    </row>
    <row r="468" spans="1:16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66"/>
    </row>
    <row r="469" spans="1:16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66"/>
    </row>
    <row r="470" spans="1:16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66"/>
    </row>
    <row r="471" spans="1:16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66"/>
    </row>
    <row r="472" spans="1:16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66"/>
    </row>
    <row r="473" spans="1:16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66"/>
    </row>
    <row r="474" spans="1:16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66"/>
    </row>
    <row r="475" spans="1:16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66"/>
    </row>
    <row r="476" spans="1:16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66"/>
    </row>
    <row r="477" spans="1:16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66"/>
    </row>
    <row r="478" spans="1:16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66"/>
    </row>
    <row r="479" spans="1:16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66"/>
    </row>
    <row r="480" spans="1:16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66"/>
    </row>
    <row r="481" spans="1:16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66"/>
    </row>
    <row r="482" spans="1:16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66"/>
    </row>
    <row r="483" spans="1:16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66"/>
    </row>
    <row r="484" spans="1:16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66"/>
    </row>
    <row r="485" spans="1:16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66"/>
    </row>
    <row r="486" spans="1:16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66"/>
    </row>
    <row r="487" spans="1:16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66"/>
    </row>
    <row r="488" spans="1:16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66"/>
    </row>
    <row r="489" spans="1:16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66"/>
    </row>
    <row r="490" spans="1:16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66"/>
    </row>
    <row r="491" spans="1:16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66"/>
    </row>
    <row r="492" spans="1:16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66"/>
    </row>
    <row r="493" spans="1:16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66"/>
    </row>
    <row r="494" spans="1:16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66"/>
    </row>
    <row r="495" spans="1:16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66"/>
    </row>
    <row r="496" spans="1:16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66"/>
    </row>
    <row r="497" spans="1:16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66"/>
    </row>
    <row r="498" spans="1:16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66"/>
    </row>
    <row r="499" spans="1:16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66"/>
    </row>
    <row r="500" spans="1:16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66"/>
    </row>
    <row r="501" spans="1:16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66"/>
    </row>
    <row r="502" spans="1:16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66"/>
    </row>
    <row r="503" spans="1:16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66"/>
    </row>
    <row r="504" spans="1:16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66"/>
    </row>
    <row r="505" spans="1:16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66"/>
    </row>
    <row r="506" spans="1:16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66"/>
    </row>
    <row r="507" spans="1:16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66"/>
    </row>
    <row r="508" spans="1:16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66"/>
    </row>
    <row r="509" spans="1:16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66"/>
    </row>
    <row r="510" spans="1:16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66"/>
    </row>
    <row r="511" spans="1:16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66"/>
    </row>
    <row r="512" spans="1:16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66"/>
    </row>
    <row r="513" spans="1:16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66"/>
    </row>
    <row r="514" spans="1:16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66"/>
    </row>
    <row r="515" spans="1:16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66"/>
    </row>
    <row r="516" spans="1:16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66"/>
    </row>
    <row r="517" spans="1:16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66"/>
    </row>
    <row r="518" spans="1:16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66"/>
    </row>
    <row r="519" spans="1:16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66"/>
    </row>
    <row r="520" spans="1:16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66"/>
    </row>
    <row r="521" spans="1:16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66"/>
    </row>
    <row r="522" spans="1:16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66"/>
    </row>
    <row r="523" spans="1:16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66"/>
    </row>
    <row r="524" spans="1:16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66"/>
    </row>
    <row r="525" spans="1:16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66"/>
    </row>
    <row r="526" spans="1:16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66"/>
    </row>
    <row r="527" spans="1:16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66"/>
    </row>
    <row r="528" spans="1:16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66"/>
    </row>
    <row r="529" spans="1:16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66"/>
    </row>
    <row r="530" spans="1:16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66"/>
    </row>
    <row r="531" spans="1:16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66"/>
    </row>
    <row r="532" spans="1:16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66"/>
    </row>
    <row r="533" spans="1:16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66"/>
    </row>
    <row r="534" spans="1:16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66"/>
    </row>
    <row r="535" spans="1:16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66"/>
    </row>
    <row r="536" spans="1:16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66"/>
    </row>
    <row r="537" spans="1:16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66"/>
    </row>
    <row r="538" spans="1:16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66"/>
    </row>
    <row r="539" spans="1:16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66"/>
    </row>
    <row r="540" spans="1:16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66"/>
    </row>
    <row r="541" spans="1:16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66"/>
    </row>
    <row r="542" spans="1:16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66"/>
    </row>
    <row r="543" spans="1:16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66"/>
    </row>
    <row r="544" spans="1:16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66"/>
    </row>
    <row r="545" spans="1:16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66"/>
    </row>
    <row r="546" spans="1:16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66"/>
    </row>
    <row r="547" spans="1:16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66"/>
    </row>
    <row r="548" spans="1:16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66"/>
    </row>
    <row r="549" spans="1:16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66"/>
    </row>
    <row r="550" spans="1:16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66"/>
    </row>
    <row r="551" spans="1:16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66"/>
    </row>
    <row r="552" spans="1:16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66"/>
    </row>
    <row r="553" spans="1:16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66"/>
    </row>
    <row r="554" spans="1:16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66"/>
    </row>
    <row r="555" spans="1:16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66"/>
    </row>
    <row r="556" spans="1:16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66"/>
    </row>
    <row r="557" spans="1:16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66"/>
    </row>
    <row r="558" spans="1:16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66"/>
    </row>
    <row r="559" spans="1:16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66"/>
    </row>
    <row r="560" spans="1:16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66"/>
    </row>
    <row r="561" spans="1:16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66"/>
    </row>
    <row r="562" spans="1:16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66"/>
    </row>
    <row r="563" spans="1:16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66"/>
    </row>
    <row r="564" spans="1:16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66"/>
    </row>
    <row r="565" spans="1:16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66"/>
    </row>
    <row r="566" spans="1:16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66"/>
    </row>
    <row r="567" spans="1:16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66"/>
    </row>
    <row r="568" spans="1:16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66"/>
    </row>
    <row r="569" spans="1:16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66"/>
    </row>
    <row r="570" spans="1:16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66"/>
    </row>
    <row r="571" spans="1:16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66"/>
    </row>
    <row r="572" spans="1:16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66"/>
    </row>
    <row r="573" spans="1:16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66"/>
    </row>
    <row r="574" spans="1:16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66"/>
    </row>
    <row r="575" spans="1:16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66"/>
    </row>
    <row r="576" spans="1:16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66"/>
    </row>
    <row r="577" spans="1:16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66"/>
    </row>
    <row r="578" spans="1:16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66"/>
    </row>
    <row r="579" spans="1:16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66"/>
    </row>
    <row r="580" spans="1:16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66"/>
    </row>
    <row r="581" spans="1:16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66"/>
    </row>
    <row r="582" spans="1:16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66"/>
    </row>
    <row r="583" spans="1:16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66"/>
    </row>
    <row r="584" spans="1:16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66"/>
    </row>
    <row r="585" spans="1:16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66"/>
    </row>
    <row r="586" spans="1:16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66"/>
    </row>
    <row r="587" spans="1:16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66"/>
    </row>
    <row r="588" spans="1:16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66"/>
    </row>
    <row r="589" spans="1:16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66"/>
    </row>
    <row r="590" spans="1:16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66"/>
    </row>
    <row r="591" spans="1:16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66"/>
    </row>
    <row r="592" spans="1:16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66"/>
    </row>
    <row r="593" spans="1:16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66"/>
    </row>
    <row r="594" spans="1:16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66"/>
    </row>
    <row r="595" spans="1:16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66"/>
    </row>
    <row r="596" spans="1:16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66"/>
    </row>
    <row r="597" spans="1:16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66"/>
    </row>
    <row r="598" spans="1:16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66"/>
    </row>
    <row r="599" spans="1:16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66"/>
    </row>
    <row r="600" spans="1:16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66"/>
    </row>
    <row r="601" spans="1:16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66"/>
    </row>
    <row r="602" spans="1:16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66"/>
    </row>
    <row r="603" spans="1:16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66"/>
    </row>
    <row r="604" spans="1:16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66"/>
    </row>
    <row r="605" spans="1:16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66"/>
    </row>
    <row r="606" spans="1:16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66"/>
    </row>
    <row r="607" spans="1:16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66"/>
    </row>
    <row r="608" spans="1:16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66"/>
    </row>
    <row r="609" spans="1:16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66"/>
    </row>
    <row r="610" spans="1:16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66"/>
    </row>
    <row r="611" spans="1:16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66"/>
    </row>
    <row r="612" spans="1:16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66"/>
    </row>
    <row r="613" spans="1:16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66"/>
    </row>
    <row r="614" spans="1:16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66"/>
    </row>
    <row r="615" spans="1:16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66"/>
    </row>
    <row r="616" spans="1:16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66"/>
    </row>
    <row r="617" spans="1:16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66"/>
    </row>
    <row r="618" spans="1:16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66"/>
    </row>
    <row r="619" spans="1:16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66"/>
    </row>
    <row r="620" spans="1:16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66"/>
    </row>
    <row r="621" spans="1:16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66"/>
    </row>
    <row r="622" spans="1:16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66"/>
    </row>
    <row r="623" spans="1:16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66"/>
    </row>
    <row r="624" spans="1:16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66"/>
    </row>
    <row r="625" spans="1:16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66"/>
    </row>
    <row r="626" spans="1:16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66"/>
    </row>
    <row r="627" spans="1:16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66"/>
    </row>
    <row r="628" spans="1:16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66"/>
    </row>
    <row r="629" spans="1:16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66"/>
    </row>
    <row r="630" spans="1:16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66"/>
    </row>
    <row r="631" spans="1:16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66"/>
    </row>
    <row r="632" spans="1:16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66"/>
    </row>
    <row r="633" spans="1:16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66"/>
    </row>
    <row r="634" spans="1:16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66"/>
    </row>
    <row r="635" spans="1:16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66"/>
    </row>
    <row r="636" spans="1:16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66"/>
    </row>
    <row r="637" spans="1:16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66"/>
    </row>
    <row r="638" spans="1:16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66"/>
    </row>
    <row r="639" spans="1:16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66"/>
    </row>
    <row r="640" spans="1:16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66"/>
    </row>
    <row r="641" spans="1:16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66"/>
    </row>
    <row r="642" spans="1:16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66"/>
    </row>
    <row r="643" spans="1:16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66"/>
    </row>
    <row r="644" spans="1:16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66"/>
    </row>
    <row r="645" spans="1:16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66"/>
    </row>
    <row r="646" spans="1:16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66"/>
    </row>
    <row r="647" spans="1:16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66"/>
    </row>
    <row r="648" spans="1:16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66"/>
    </row>
    <row r="649" spans="1:16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66"/>
    </row>
    <row r="650" spans="1:16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66"/>
    </row>
    <row r="651" spans="1:16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66"/>
    </row>
    <row r="652" spans="1:16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66"/>
    </row>
    <row r="653" spans="1:16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66"/>
    </row>
    <row r="654" spans="1:16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66"/>
    </row>
    <row r="655" spans="1:16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66"/>
    </row>
    <row r="656" spans="1:16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66"/>
    </row>
    <row r="657" spans="1:16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66"/>
    </row>
    <row r="658" spans="1:16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66"/>
    </row>
    <row r="659" spans="1:16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66"/>
    </row>
    <row r="660" spans="1:16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66"/>
    </row>
    <row r="661" spans="1:16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66"/>
    </row>
    <row r="662" spans="1:16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66"/>
    </row>
    <row r="663" spans="1:16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66"/>
    </row>
    <row r="664" spans="1:16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66"/>
    </row>
    <row r="665" spans="1:16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66"/>
    </row>
    <row r="666" spans="1:16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66"/>
    </row>
    <row r="667" spans="1:16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66"/>
    </row>
    <row r="668" spans="1:16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66"/>
    </row>
    <row r="669" spans="1:16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66"/>
    </row>
    <row r="670" spans="1:16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66"/>
    </row>
    <row r="671" spans="1:16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66"/>
    </row>
    <row r="672" spans="1:16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66"/>
    </row>
    <row r="673" spans="1:16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66"/>
    </row>
    <row r="674" spans="1:16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66"/>
    </row>
    <row r="675" spans="1:16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66"/>
    </row>
    <row r="676" spans="1:16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66"/>
    </row>
    <row r="677" spans="1:16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66"/>
    </row>
    <row r="678" spans="1:16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66"/>
    </row>
    <row r="679" spans="1:16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66"/>
    </row>
    <row r="680" spans="1:16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66"/>
    </row>
    <row r="681" spans="1:16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66"/>
    </row>
    <row r="682" spans="1:16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66"/>
    </row>
    <row r="683" spans="1:16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66"/>
    </row>
    <row r="684" spans="1:16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66"/>
    </row>
    <row r="685" spans="1:16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66"/>
    </row>
    <row r="686" spans="1:16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66"/>
    </row>
    <row r="687" spans="1:16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66"/>
    </row>
    <row r="688" spans="1:16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66"/>
    </row>
    <row r="689" spans="1:16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66"/>
    </row>
    <row r="690" spans="1:16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66"/>
    </row>
    <row r="691" spans="1:16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66"/>
    </row>
    <row r="692" spans="1:16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66"/>
    </row>
    <row r="693" spans="1:16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66"/>
    </row>
    <row r="694" spans="1:16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66"/>
    </row>
    <row r="695" spans="1:16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66"/>
    </row>
    <row r="696" spans="1:16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66"/>
    </row>
    <row r="697" spans="1:16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66"/>
    </row>
    <row r="698" spans="1:16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66"/>
    </row>
    <row r="699" spans="1:16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66"/>
    </row>
    <row r="700" spans="1:16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66"/>
    </row>
    <row r="701" spans="1:16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66"/>
    </row>
    <row r="702" spans="1:16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66"/>
    </row>
    <row r="703" spans="1:16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66"/>
    </row>
    <row r="704" spans="1:16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66"/>
    </row>
    <row r="705" spans="1:16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66"/>
    </row>
    <row r="706" spans="1:16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66"/>
    </row>
    <row r="707" spans="1:16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66"/>
    </row>
    <row r="708" spans="1:16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66"/>
    </row>
    <row r="709" spans="1:16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66"/>
    </row>
    <row r="710" spans="1:16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66"/>
    </row>
    <row r="711" spans="1:16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66"/>
    </row>
    <row r="712" spans="1:16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66"/>
    </row>
    <row r="713" spans="1:16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66"/>
    </row>
    <row r="714" spans="1:16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66"/>
    </row>
    <row r="715" spans="1:16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66"/>
    </row>
    <row r="716" spans="1:16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66"/>
    </row>
    <row r="717" spans="1:16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66"/>
    </row>
    <row r="718" spans="1:16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66"/>
    </row>
    <row r="719" spans="1:16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66"/>
    </row>
    <row r="720" spans="1:16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66"/>
    </row>
    <row r="721" spans="1:16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66"/>
    </row>
    <row r="722" spans="1:16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66"/>
    </row>
    <row r="723" spans="1:16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66"/>
    </row>
    <row r="724" spans="1:16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66"/>
    </row>
    <row r="725" spans="1:16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66"/>
    </row>
    <row r="726" spans="1:16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66"/>
    </row>
    <row r="727" spans="1:16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66"/>
    </row>
    <row r="728" spans="1:16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66"/>
    </row>
    <row r="729" spans="1:16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66"/>
    </row>
    <row r="730" spans="1:16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66"/>
    </row>
    <row r="731" spans="1:16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66"/>
    </row>
    <row r="732" spans="1:16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66"/>
    </row>
    <row r="733" spans="1:16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66"/>
    </row>
    <row r="734" spans="1:16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66"/>
    </row>
    <row r="735" spans="1:16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66"/>
    </row>
    <row r="736" spans="1:16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66"/>
    </row>
    <row r="737" spans="1:16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66"/>
    </row>
    <row r="738" spans="1:16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66"/>
    </row>
    <row r="739" spans="1:16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66"/>
    </row>
    <row r="740" spans="1:16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66"/>
    </row>
    <row r="741" spans="1:16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66"/>
    </row>
    <row r="742" spans="1:16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66"/>
    </row>
    <row r="743" spans="1:16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66"/>
    </row>
    <row r="744" spans="1:16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66"/>
    </row>
    <row r="745" spans="1:16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66"/>
    </row>
    <row r="746" spans="1:16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66"/>
    </row>
    <row r="747" spans="1:16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66"/>
    </row>
    <row r="748" spans="1:16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66"/>
    </row>
    <row r="749" spans="1:16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66"/>
    </row>
    <row r="750" spans="1:16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66"/>
    </row>
    <row r="751" spans="1:16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66"/>
    </row>
    <row r="752" spans="1:16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66"/>
    </row>
    <row r="753" spans="1:16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66"/>
    </row>
    <row r="754" spans="1:16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66"/>
    </row>
    <row r="755" spans="1:16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66"/>
    </row>
    <row r="756" spans="1:16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66"/>
    </row>
    <row r="757" spans="1:16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66"/>
    </row>
    <row r="758" spans="1:16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66"/>
    </row>
    <row r="759" spans="1:16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66"/>
    </row>
    <row r="760" spans="1:16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66"/>
    </row>
    <row r="761" spans="1:16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66"/>
    </row>
    <row r="762" spans="1:16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66"/>
    </row>
    <row r="763" spans="1:16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66"/>
    </row>
    <row r="764" spans="1:16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66"/>
    </row>
    <row r="765" spans="1:16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66"/>
    </row>
    <row r="766" spans="1:16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66"/>
    </row>
    <row r="767" spans="1:16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66"/>
    </row>
    <row r="768" spans="1:16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66"/>
    </row>
    <row r="769" spans="1:16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66"/>
    </row>
    <row r="770" spans="1:16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66"/>
    </row>
    <row r="771" spans="1:16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66"/>
    </row>
    <row r="772" spans="1:16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66"/>
    </row>
    <row r="773" spans="1:16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66"/>
    </row>
    <row r="774" spans="1:16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66"/>
    </row>
    <row r="775" spans="1:16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66"/>
    </row>
    <row r="776" spans="1:16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66"/>
    </row>
    <row r="777" spans="1:16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66"/>
    </row>
    <row r="778" spans="1:16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66"/>
    </row>
    <row r="779" spans="1:16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66"/>
    </row>
    <row r="780" spans="1:16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66"/>
    </row>
    <row r="781" spans="1:16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66"/>
    </row>
    <row r="782" spans="1:16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66"/>
    </row>
    <row r="783" spans="1:16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66"/>
    </row>
    <row r="784" spans="1:16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66"/>
    </row>
    <row r="785" spans="1:16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66"/>
    </row>
    <row r="786" spans="1:16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66"/>
    </row>
    <row r="787" spans="1:16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66"/>
    </row>
    <row r="788" spans="1:16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66"/>
    </row>
    <row r="789" spans="1:16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66"/>
    </row>
    <row r="790" spans="1:16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66"/>
    </row>
    <row r="791" spans="1:16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66"/>
    </row>
    <row r="792" spans="1:16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66"/>
    </row>
    <row r="793" spans="1:16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66"/>
    </row>
    <row r="794" spans="1:16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66"/>
    </row>
    <row r="795" spans="1:16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66"/>
    </row>
    <row r="796" spans="1:16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66"/>
    </row>
    <row r="797" spans="1:16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66"/>
    </row>
    <row r="798" spans="1:16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66"/>
    </row>
    <row r="799" spans="1:16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66"/>
    </row>
    <row r="800" spans="1:16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66"/>
    </row>
    <row r="801" spans="1:16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66"/>
    </row>
    <row r="802" spans="1:16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66"/>
    </row>
    <row r="803" spans="1:16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66"/>
    </row>
    <row r="804" spans="1:16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66"/>
    </row>
    <row r="805" spans="1:16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66"/>
    </row>
    <row r="806" spans="1:16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66"/>
    </row>
    <row r="807" spans="1:16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66"/>
    </row>
    <row r="808" spans="1:16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66"/>
    </row>
    <row r="809" spans="1:16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66"/>
    </row>
    <row r="810" spans="1:16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66"/>
    </row>
    <row r="811" spans="1:16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66"/>
    </row>
    <row r="812" spans="1:16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66"/>
    </row>
    <row r="813" spans="1:16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66"/>
    </row>
    <row r="814" spans="1:16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66"/>
    </row>
    <row r="815" spans="1:16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66"/>
    </row>
    <row r="816" spans="1:16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66"/>
    </row>
    <row r="817" spans="1:16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66"/>
    </row>
    <row r="818" spans="1:16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66"/>
    </row>
    <row r="819" spans="1:16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66"/>
    </row>
    <row r="820" spans="1:16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66"/>
    </row>
    <row r="821" spans="1:16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66"/>
    </row>
    <row r="822" spans="1:16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66"/>
    </row>
    <row r="823" spans="1:16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66"/>
    </row>
    <row r="824" spans="1:16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66"/>
    </row>
    <row r="825" spans="1:16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66"/>
    </row>
    <row r="826" spans="1:16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66"/>
    </row>
    <row r="827" spans="1:16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66"/>
    </row>
    <row r="828" spans="1:16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66"/>
    </row>
    <row r="829" spans="1:16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66"/>
    </row>
    <row r="830" spans="1:16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66"/>
    </row>
    <row r="831" spans="1:16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66"/>
    </row>
    <row r="832" spans="1:16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66"/>
    </row>
    <row r="833" spans="1:16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66"/>
    </row>
    <row r="834" spans="1:16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66"/>
    </row>
    <row r="835" spans="1:16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66"/>
    </row>
    <row r="836" spans="1:16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66"/>
    </row>
    <row r="837" spans="1:16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66"/>
    </row>
    <row r="838" spans="1:16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66"/>
    </row>
    <row r="839" spans="1:16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66"/>
    </row>
    <row r="840" spans="1:16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66"/>
    </row>
    <row r="841" spans="1:16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66"/>
    </row>
    <row r="842" spans="1:16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66"/>
    </row>
    <row r="843" spans="1:16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66"/>
    </row>
    <row r="844" spans="1:16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66"/>
    </row>
    <row r="845" spans="1:16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66"/>
    </row>
    <row r="846" spans="1:16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66"/>
    </row>
    <row r="847" spans="1:16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66"/>
    </row>
    <row r="848" spans="1:16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66"/>
    </row>
    <row r="849" spans="1:16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66"/>
    </row>
    <row r="850" spans="1:16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66"/>
    </row>
    <row r="851" spans="1:16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66"/>
    </row>
    <row r="852" spans="1:16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66"/>
    </row>
    <row r="853" spans="1:16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66"/>
    </row>
    <row r="854" spans="1:16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66"/>
    </row>
    <row r="855" spans="1:16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66"/>
    </row>
    <row r="856" spans="1:16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66"/>
    </row>
    <row r="857" spans="1:16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66"/>
    </row>
    <row r="858" spans="1:16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66"/>
    </row>
    <row r="859" spans="1:16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66"/>
    </row>
    <row r="860" spans="1:16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66"/>
    </row>
    <row r="861" spans="1:16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66"/>
    </row>
    <row r="862" spans="1:16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66"/>
    </row>
    <row r="863" spans="1:16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66"/>
    </row>
    <row r="864" spans="1:16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66"/>
    </row>
    <row r="865" spans="1:16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66"/>
    </row>
    <row r="866" spans="1:16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66"/>
    </row>
    <row r="867" spans="1:16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66"/>
    </row>
    <row r="868" spans="1:16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66"/>
    </row>
    <row r="869" spans="1:16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66"/>
    </row>
    <row r="870" spans="1:16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66"/>
    </row>
    <row r="871" spans="1:16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66"/>
    </row>
    <row r="872" spans="1:16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66"/>
    </row>
    <row r="873" spans="1:16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66"/>
    </row>
    <row r="874" spans="1:16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66"/>
    </row>
    <row r="875" spans="1:16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66"/>
    </row>
    <row r="876" spans="1:16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66"/>
    </row>
    <row r="877" spans="1:16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66"/>
    </row>
    <row r="878" spans="1:16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66"/>
    </row>
    <row r="879" spans="1:16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66"/>
    </row>
    <row r="880" spans="1:16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66"/>
    </row>
    <row r="881" spans="1:16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66"/>
    </row>
    <row r="882" spans="1:16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66"/>
    </row>
    <row r="883" spans="1:16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66"/>
    </row>
    <row r="884" spans="1:16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66"/>
    </row>
    <row r="885" spans="1:16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66"/>
    </row>
    <row r="886" spans="1:16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66"/>
    </row>
    <row r="887" spans="1:16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66"/>
    </row>
    <row r="888" spans="1:16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66"/>
    </row>
    <row r="889" spans="1:16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66"/>
    </row>
    <row r="890" spans="1:16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66"/>
    </row>
    <row r="891" spans="1:16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66"/>
    </row>
    <row r="892" spans="1:16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66"/>
    </row>
    <row r="893" spans="1:16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66"/>
    </row>
    <row r="894" spans="1:16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66"/>
    </row>
    <row r="895" spans="1:16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66"/>
    </row>
    <row r="896" spans="1:16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66"/>
    </row>
    <row r="897" spans="1:16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66"/>
    </row>
    <row r="898" spans="1:16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66"/>
    </row>
    <row r="899" spans="1:16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66"/>
    </row>
    <row r="900" spans="1:16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66"/>
    </row>
    <row r="901" spans="1:16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66"/>
    </row>
    <row r="902" spans="1:16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66"/>
    </row>
    <row r="903" spans="1:16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66"/>
    </row>
    <row r="904" spans="1:16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66"/>
    </row>
    <row r="905" spans="1:16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66"/>
    </row>
    <row r="906" spans="1:16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66"/>
    </row>
    <row r="907" spans="1:16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66"/>
    </row>
    <row r="908" spans="1:16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66"/>
    </row>
    <row r="909" spans="1:16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66"/>
    </row>
    <row r="910" spans="1:16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66"/>
    </row>
    <row r="911" spans="1:16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66"/>
    </row>
    <row r="912" spans="1:16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66"/>
    </row>
    <row r="913" spans="1:16" ht="13">
      <c r="A913" s="77"/>
      <c r="B913" s="104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66"/>
    </row>
    <row r="914" spans="1:16" ht="13">
      <c r="A914" s="77"/>
      <c r="B914" s="104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66"/>
    </row>
    <row r="915" spans="1:16" ht="13">
      <c r="A915" s="77"/>
      <c r="B915" s="104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66"/>
    </row>
    <row r="916" spans="1:16" ht="13">
      <c r="A916" s="77"/>
      <c r="B916" s="104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66"/>
    </row>
    <row r="917" spans="1:16" ht="13">
      <c r="A917" s="77"/>
      <c r="B917" s="104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66"/>
    </row>
    <row r="918" spans="1:16" ht="13">
      <c r="A918" s="77"/>
      <c r="B918" s="104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66"/>
    </row>
    <row r="919" spans="1:16" ht="13">
      <c r="A919" s="77"/>
      <c r="B919" s="104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66"/>
    </row>
    <row r="920" spans="1:16" ht="13">
      <c r="A920" s="77"/>
      <c r="B920" s="104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66"/>
    </row>
    <row r="921" spans="1:16" ht="13">
      <c r="A921" s="77"/>
      <c r="B921" s="104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66"/>
    </row>
    <row r="922" spans="1:16" ht="13">
      <c r="A922" s="77"/>
      <c r="B922" s="104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66"/>
    </row>
    <row r="923" spans="1:16" ht="13">
      <c r="A923" s="77"/>
      <c r="B923" s="104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66"/>
    </row>
    <row r="924" spans="1:16" ht="13">
      <c r="A924" s="77"/>
      <c r="B924" s="104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66"/>
    </row>
    <row r="925" spans="1:16" ht="13">
      <c r="A925" s="77"/>
      <c r="B925" s="104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66"/>
    </row>
    <row r="926" spans="1:16" ht="13">
      <c r="A926" s="77"/>
      <c r="B926" s="104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66"/>
    </row>
    <row r="927" spans="1:16" ht="13">
      <c r="A927" s="77"/>
      <c r="B927" s="104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66"/>
    </row>
    <row r="928" spans="1:16" ht="13">
      <c r="A928" s="77"/>
      <c r="B928" s="104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66"/>
    </row>
    <row r="929" spans="1:16" ht="13">
      <c r="A929" s="77"/>
      <c r="B929" s="104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66"/>
    </row>
    <row r="930" spans="1:16" ht="13">
      <c r="A930" s="77"/>
      <c r="B930" s="104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66"/>
    </row>
    <row r="931" spans="1:16" ht="13">
      <c r="A931" s="77"/>
      <c r="B931" s="104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66"/>
    </row>
    <row r="932" spans="1:16" ht="13">
      <c r="A932" s="77"/>
      <c r="B932" s="104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66"/>
    </row>
    <row r="933" spans="1:16" ht="13">
      <c r="A933" s="77"/>
      <c r="B933" s="104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66"/>
    </row>
  </sheetData>
  <hyperlinks>
    <hyperlink ref="B5" location="'Contents (Indice)'!A1" display="Back to Contents" xr:uid="{00000000-0004-0000-0D00-000000000000}"/>
    <hyperlink ref="H5" location="'Contents (Indice)'!A1" display="Retornar ao Índice" xr:uid="{00000000-0004-0000-0D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T922"/>
  <sheetViews>
    <sheetView showGridLines="0" tabSelected="1" workbookViewId="0"/>
  </sheetViews>
  <sheetFormatPr baseColWidth="10" defaultColWidth="12.6640625" defaultRowHeight="15.75" customHeight="1"/>
  <cols>
    <col min="1" max="1" width="2.6640625" customWidth="1"/>
    <col min="2" max="2" width="40.5" customWidth="1"/>
    <col min="3" max="3" width="2.6640625" customWidth="1"/>
    <col min="4" max="15" width="10.6640625" customWidth="1"/>
    <col min="16" max="16" width="2.6640625" customWidth="1"/>
  </cols>
  <sheetData>
    <row r="1" spans="1:20" ht="8.25" customHeight="1">
      <c r="A1" s="249"/>
      <c r="B1" s="250"/>
      <c r="C1" s="251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49"/>
      <c r="Q1" s="251"/>
      <c r="R1" s="251"/>
      <c r="S1" s="251"/>
      <c r="T1" s="251"/>
    </row>
    <row r="2" spans="1:20" ht="13">
      <c r="A2" s="249"/>
      <c r="B2" s="69" t="s">
        <v>1</v>
      </c>
      <c r="C2" s="71"/>
      <c r="D2" s="71"/>
      <c r="E2" s="71"/>
      <c r="F2" s="71"/>
      <c r="G2" s="71"/>
      <c r="H2" s="216" t="s">
        <v>1</v>
      </c>
      <c r="I2" s="71"/>
      <c r="J2" s="71"/>
      <c r="K2" s="71"/>
      <c r="L2" s="71"/>
      <c r="M2" s="71"/>
      <c r="N2" s="71"/>
      <c r="O2" s="71"/>
      <c r="P2" s="249"/>
      <c r="Q2" s="251"/>
      <c r="R2" s="251"/>
      <c r="S2" s="251"/>
      <c r="T2" s="251"/>
    </row>
    <row r="3" spans="1:20" ht="13">
      <c r="A3" s="249"/>
      <c r="B3" s="69" t="s">
        <v>453</v>
      </c>
      <c r="C3" s="71"/>
      <c r="D3" s="71"/>
      <c r="E3" s="71"/>
      <c r="F3" s="71"/>
      <c r="G3" s="71"/>
      <c r="H3" s="216" t="s">
        <v>454</v>
      </c>
      <c r="I3" s="71"/>
      <c r="J3" s="71"/>
      <c r="K3" s="71"/>
      <c r="L3" s="71"/>
      <c r="M3" s="71"/>
      <c r="N3" s="71"/>
      <c r="O3" s="71"/>
      <c r="P3" s="249"/>
      <c r="Q3" s="251"/>
      <c r="R3" s="251"/>
      <c r="S3" s="251"/>
      <c r="T3" s="251"/>
    </row>
    <row r="4" spans="1:20" ht="12" customHeight="1">
      <c r="A4" s="249"/>
      <c r="B4" s="72" t="s">
        <v>93</v>
      </c>
      <c r="C4" s="71"/>
      <c r="D4" s="71"/>
      <c r="E4" s="71"/>
      <c r="F4" s="71"/>
      <c r="G4" s="71"/>
      <c r="H4" s="217" t="s">
        <v>394</v>
      </c>
      <c r="I4" s="71"/>
      <c r="J4" s="71"/>
      <c r="K4" s="71"/>
      <c r="L4" s="71"/>
      <c r="M4" s="71"/>
      <c r="N4" s="71"/>
      <c r="O4" s="71"/>
      <c r="P4" s="249"/>
      <c r="Q4" s="251"/>
      <c r="R4" s="251"/>
      <c r="S4" s="251"/>
      <c r="T4" s="251"/>
    </row>
    <row r="5" spans="1:20" ht="12" customHeight="1">
      <c r="A5" s="249"/>
      <c r="B5" s="218" t="s">
        <v>12</v>
      </c>
      <c r="C5" s="71"/>
      <c r="D5" s="71"/>
      <c r="E5" s="71"/>
      <c r="F5" s="71"/>
      <c r="G5" s="71"/>
      <c r="H5" s="219" t="s">
        <v>13</v>
      </c>
      <c r="I5" s="71"/>
      <c r="J5" s="71"/>
      <c r="K5" s="71"/>
      <c r="L5" s="71"/>
      <c r="M5" s="71"/>
      <c r="N5" s="71"/>
      <c r="O5" s="71"/>
      <c r="P5" s="249"/>
      <c r="Q5" s="251"/>
      <c r="R5" s="251"/>
      <c r="S5" s="251"/>
      <c r="T5" s="251"/>
    </row>
    <row r="6" spans="1:20" ht="6" customHeight="1">
      <c r="A6" s="249"/>
      <c r="B6" s="72"/>
      <c r="C6" s="71"/>
      <c r="D6" s="71"/>
      <c r="E6" s="71"/>
      <c r="F6" s="71"/>
      <c r="G6" s="71"/>
      <c r="H6" s="216"/>
      <c r="I6" s="71"/>
      <c r="J6" s="71"/>
      <c r="K6" s="71"/>
      <c r="L6" s="71"/>
      <c r="M6" s="71"/>
      <c r="N6" s="71"/>
      <c r="O6" s="71"/>
      <c r="P6" s="249"/>
      <c r="Q6" s="251"/>
      <c r="R6" s="251"/>
      <c r="S6" s="251"/>
      <c r="T6" s="251"/>
    </row>
    <row r="7" spans="1:20" ht="6" customHeight="1">
      <c r="A7" s="249"/>
      <c r="B7" s="69"/>
      <c r="C7" s="71"/>
      <c r="D7" s="71"/>
      <c r="E7" s="71"/>
      <c r="F7" s="71"/>
      <c r="G7" s="71"/>
      <c r="H7" s="216"/>
      <c r="I7" s="71"/>
      <c r="J7" s="71"/>
      <c r="K7" s="71"/>
      <c r="L7" s="71"/>
      <c r="M7" s="71"/>
      <c r="N7" s="71"/>
      <c r="O7" s="71"/>
      <c r="P7" s="249"/>
      <c r="Q7" s="251"/>
      <c r="R7" s="251"/>
      <c r="S7" s="251"/>
      <c r="T7" s="251"/>
    </row>
    <row r="8" spans="1:20" ht="13">
      <c r="A8" s="253"/>
      <c r="B8" s="254"/>
      <c r="C8" s="255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3"/>
      <c r="Q8" s="255"/>
      <c r="R8" s="255"/>
      <c r="S8" s="255"/>
      <c r="T8" s="255"/>
    </row>
    <row r="9" spans="1:20" ht="13">
      <c r="A9" s="257"/>
      <c r="B9" s="258" t="s">
        <v>444</v>
      </c>
      <c r="C9" s="255"/>
      <c r="D9" s="259">
        <v>44926</v>
      </c>
      <c r="E9" s="259">
        <v>44834</v>
      </c>
      <c r="F9" s="259">
        <v>44742</v>
      </c>
      <c r="G9" s="259">
        <v>44651</v>
      </c>
      <c r="H9" s="259">
        <v>44561</v>
      </c>
      <c r="I9" s="259">
        <v>44469</v>
      </c>
      <c r="J9" s="259">
        <v>44377</v>
      </c>
      <c r="K9" s="259">
        <v>44286</v>
      </c>
      <c r="L9" s="260">
        <v>44196</v>
      </c>
      <c r="M9" s="261">
        <v>44104</v>
      </c>
      <c r="N9" s="261">
        <v>44012</v>
      </c>
      <c r="O9" s="261">
        <v>43921</v>
      </c>
      <c r="P9" s="257"/>
      <c r="Q9" s="262"/>
      <c r="R9" s="262"/>
      <c r="S9" s="262"/>
      <c r="T9" s="262"/>
    </row>
    <row r="10" spans="1:20" ht="16.5" customHeight="1">
      <c r="A10" s="263"/>
      <c r="B10" s="253"/>
      <c r="C10" s="253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3"/>
      <c r="Q10" s="265"/>
      <c r="R10" s="265"/>
      <c r="S10" s="265"/>
      <c r="T10" s="265"/>
    </row>
    <row r="11" spans="1:20" ht="13">
      <c r="A11" s="91"/>
      <c r="B11" s="138" t="s">
        <v>445</v>
      </c>
      <c r="C11" s="138"/>
      <c r="D11" s="266">
        <v>585568</v>
      </c>
      <c r="E11" s="266">
        <v>467959</v>
      </c>
      <c r="F11" s="266">
        <v>470881</v>
      </c>
      <c r="G11" s="266">
        <v>147645</v>
      </c>
      <c r="H11" s="266">
        <v>147243</v>
      </c>
      <c r="I11" s="266">
        <v>134398</v>
      </c>
      <c r="J11" s="266">
        <v>59165</v>
      </c>
      <c r="K11" s="266">
        <v>103220</v>
      </c>
      <c r="L11" s="266">
        <v>97454</v>
      </c>
      <c r="M11" s="266">
        <v>95719</v>
      </c>
      <c r="N11" s="266">
        <v>95202</v>
      </c>
      <c r="O11" s="266">
        <v>100597</v>
      </c>
      <c r="P11" s="91"/>
      <c r="Q11" s="93"/>
      <c r="R11" s="77"/>
      <c r="S11" s="77"/>
      <c r="T11" s="77"/>
    </row>
    <row r="12" spans="1:20" ht="13">
      <c r="A12" s="267"/>
      <c r="B12" s="132" t="s">
        <v>446</v>
      </c>
      <c r="C12" s="132"/>
      <c r="D12" s="268">
        <v>0</v>
      </c>
      <c r="E12" s="268">
        <v>0</v>
      </c>
      <c r="F12" s="268">
        <v>0</v>
      </c>
      <c r="G12" s="268">
        <v>0</v>
      </c>
      <c r="H12" s="268">
        <v>0</v>
      </c>
      <c r="I12" s="268">
        <v>0</v>
      </c>
      <c r="J12" s="268">
        <v>0</v>
      </c>
      <c r="K12" s="268">
        <v>342450</v>
      </c>
      <c r="L12" s="268">
        <v>328394</v>
      </c>
      <c r="M12" s="268">
        <v>312942</v>
      </c>
      <c r="N12" s="268">
        <v>300000</v>
      </c>
      <c r="O12" s="268">
        <v>0</v>
      </c>
      <c r="P12" s="136"/>
      <c r="Q12" s="269"/>
      <c r="R12" s="136"/>
      <c r="S12" s="136"/>
      <c r="T12" s="136"/>
    </row>
    <row r="13" spans="1:20" ht="26">
      <c r="A13" s="91"/>
      <c r="B13" s="138" t="s">
        <v>447</v>
      </c>
      <c r="C13" s="138"/>
      <c r="D13" s="266">
        <v>11507</v>
      </c>
      <c r="E13" s="266">
        <v>19099</v>
      </c>
      <c r="F13" s="266">
        <v>18554</v>
      </c>
      <c r="G13" s="266">
        <v>20226</v>
      </c>
      <c r="H13" s="266">
        <v>12056</v>
      </c>
      <c r="I13" s="266">
        <v>12531</v>
      </c>
      <c r="J13" s="266">
        <v>14762</v>
      </c>
      <c r="K13" s="266">
        <v>13063</v>
      </c>
      <c r="L13" s="266">
        <v>15492</v>
      </c>
      <c r="M13" s="266">
        <v>15003</v>
      </c>
      <c r="N13" s="266">
        <v>15716</v>
      </c>
      <c r="O13" s="266">
        <v>15728</v>
      </c>
      <c r="P13" s="91"/>
      <c r="Q13" s="93"/>
      <c r="R13" s="77"/>
      <c r="S13" s="77"/>
      <c r="T13" s="77"/>
    </row>
    <row r="14" spans="1:20" ht="13">
      <c r="A14" s="267"/>
      <c r="B14" s="103" t="s">
        <v>448</v>
      </c>
      <c r="C14" s="103"/>
      <c r="D14" s="270">
        <v>597075</v>
      </c>
      <c r="E14" s="270">
        <v>487058</v>
      </c>
      <c r="F14" s="270">
        <v>489435</v>
      </c>
      <c r="G14" s="270">
        <v>167871</v>
      </c>
      <c r="H14" s="270">
        <v>159299</v>
      </c>
      <c r="I14" s="270">
        <v>146929</v>
      </c>
      <c r="J14" s="270">
        <v>73927</v>
      </c>
      <c r="K14" s="270">
        <v>458733</v>
      </c>
      <c r="L14" s="270">
        <v>441340</v>
      </c>
      <c r="M14" s="270">
        <v>423664</v>
      </c>
      <c r="N14" s="270">
        <v>410918</v>
      </c>
      <c r="O14" s="270">
        <v>116325</v>
      </c>
      <c r="P14" s="169"/>
      <c r="Q14" s="271"/>
      <c r="R14" s="169"/>
      <c r="S14" s="169"/>
      <c r="T14" s="169"/>
    </row>
    <row r="15" spans="1:20" ht="13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20" ht="13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1:20" ht="13">
      <c r="A17" s="136"/>
      <c r="B17" s="98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1:20" ht="13">
      <c r="A18" s="136"/>
      <c r="B18" s="98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1:20" ht="13">
      <c r="A19" s="136"/>
      <c r="B19" s="98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1:20" ht="13">
      <c r="A20" s="136"/>
      <c r="B20" s="98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1:20" ht="13">
      <c r="A21" s="136"/>
      <c r="B21" s="98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1:20" ht="13">
      <c r="A22" s="136"/>
      <c r="B22" s="98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1:20" ht="13">
      <c r="A23" s="136"/>
      <c r="B23" s="98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1:20" ht="13">
      <c r="A24" s="136"/>
      <c r="B24" s="98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1:20" ht="13">
      <c r="A25" s="136"/>
      <c r="B25" s="98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1:20" ht="13">
      <c r="A26" s="136"/>
      <c r="B26" s="98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1:20" ht="13">
      <c r="A27" s="136"/>
      <c r="B27" s="98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1:20" ht="13">
      <c r="A28" s="136"/>
      <c r="B28" s="98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1:20" ht="13">
      <c r="A29" s="136"/>
      <c r="B29" s="98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1:20" ht="13">
      <c r="A30" s="136"/>
      <c r="B30" s="98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1:20" ht="13">
      <c r="A31" s="136"/>
      <c r="B31" s="98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1:20" ht="13">
      <c r="A32" s="136"/>
      <c r="B32" s="98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1:20" ht="13">
      <c r="A33" s="136"/>
      <c r="B33" s="98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</row>
    <row r="34" spans="1:20" ht="13">
      <c r="A34" s="136"/>
      <c r="B34" s="98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</row>
    <row r="35" spans="1:20" ht="13">
      <c r="A35" s="136"/>
      <c r="B35" s="98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</row>
    <row r="36" spans="1:20" ht="13">
      <c r="A36" s="136"/>
      <c r="B36" s="98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</row>
    <row r="37" spans="1:20" ht="13">
      <c r="A37" s="136"/>
      <c r="B37" s="98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</row>
    <row r="38" spans="1:20" ht="13">
      <c r="A38" s="136"/>
      <c r="B38" s="98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</row>
    <row r="39" spans="1:20" ht="13">
      <c r="A39" s="136"/>
      <c r="B39" s="98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</row>
    <row r="40" spans="1:20" ht="13">
      <c r="A40" s="136"/>
      <c r="B40" s="98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</row>
    <row r="41" spans="1:20" ht="13">
      <c r="A41" s="136"/>
      <c r="B41" s="98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</row>
    <row r="42" spans="1:20" ht="13">
      <c r="A42" s="136"/>
      <c r="B42" s="98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</row>
    <row r="43" spans="1:20" ht="13">
      <c r="A43" s="136"/>
      <c r="B43" s="98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</row>
    <row r="44" spans="1:20" ht="13">
      <c r="A44" s="136"/>
      <c r="B44" s="98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</row>
    <row r="45" spans="1:20" ht="13">
      <c r="A45" s="136"/>
      <c r="B45" s="98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</row>
    <row r="46" spans="1:20" ht="13">
      <c r="A46" s="136"/>
      <c r="B46" s="98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</row>
    <row r="47" spans="1:20" ht="13">
      <c r="A47" s="136"/>
      <c r="B47" s="98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</row>
    <row r="48" spans="1:20" ht="13">
      <c r="A48" s="136"/>
      <c r="B48" s="98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</row>
    <row r="49" spans="1:20" ht="13">
      <c r="A49" s="136"/>
      <c r="B49" s="98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</row>
    <row r="50" spans="1:20" ht="13">
      <c r="A50" s="136"/>
      <c r="B50" s="98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</row>
    <row r="51" spans="1:20" ht="13">
      <c r="A51" s="136"/>
      <c r="B51" s="98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</row>
    <row r="52" spans="1:20" ht="13">
      <c r="A52" s="136"/>
      <c r="B52" s="98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</row>
    <row r="53" spans="1:20" ht="13">
      <c r="A53" s="136"/>
      <c r="B53" s="98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</row>
    <row r="54" spans="1:20" ht="13">
      <c r="A54" s="136"/>
      <c r="B54" s="98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</row>
    <row r="55" spans="1:20" ht="13">
      <c r="A55" s="136"/>
      <c r="B55" s="98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</row>
    <row r="56" spans="1:20" ht="13">
      <c r="A56" s="136"/>
      <c r="B56" s="98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</row>
    <row r="57" spans="1:20" ht="13">
      <c r="A57" s="136"/>
      <c r="B57" s="98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</row>
    <row r="58" spans="1:20" ht="13">
      <c r="A58" s="136"/>
      <c r="B58" s="98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</row>
    <row r="59" spans="1:20" ht="13">
      <c r="A59" s="136"/>
      <c r="B59" s="98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</row>
    <row r="60" spans="1:20" ht="13">
      <c r="A60" s="136"/>
      <c r="B60" s="98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</row>
    <row r="61" spans="1:20" ht="13">
      <c r="A61" s="136"/>
      <c r="B61" s="98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</row>
    <row r="62" spans="1:20" ht="13">
      <c r="A62" s="136"/>
      <c r="B62" s="9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</row>
    <row r="63" spans="1:20" ht="13">
      <c r="A63" s="136"/>
      <c r="B63" s="98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</row>
    <row r="64" spans="1:20" ht="13">
      <c r="A64" s="136"/>
      <c r="B64" s="98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</row>
    <row r="65" spans="1:20" ht="13">
      <c r="A65" s="136"/>
      <c r="B65" s="98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</row>
    <row r="66" spans="1:20" ht="13">
      <c r="A66" s="136"/>
      <c r="B66" s="98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</row>
    <row r="67" spans="1:20" ht="13">
      <c r="A67" s="136"/>
      <c r="B67" s="98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</row>
    <row r="68" spans="1:20" ht="13">
      <c r="A68" s="136"/>
      <c r="B68" s="98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</row>
    <row r="69" spans="1:20" ht="13">
      <c r="A69" s="136"/>
      <c r="B69" s="98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</row>
    <row r="70" spans="1:20" ht="13">
      <c r="A70" s="136"/>
      <c r="B70" s="98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</row>
    <row r="71" spans="1:20" ht="13">
      <c r="A71" s="136"/>
      <c r="B71" s="98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</row>
    <row r="72" spans="1:20" ht="13">
      <c r="A72" s="136"/>
      <c r="B72" s="98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</row>
    <row r="73" spans="1:20" ht="13">
      <c r="A73" s="136"/>
      <c r="B73" s="98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</row>
    <row r="74" spans="1:20" ht="13">
      <c r="A74" s="136"/>
      <c r="B74" s="98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</row>
    <row r="75" spans="1:20" ht="13">
      <c r="A75" s="136"/>
      <c r="B75" s="98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</row>
    <row r="76" spans="1:20" ht="13">
      <c r="A76" s="136"/>
      <c r="B76" s="98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</row>
    <row r="77" spans="1:20" ht="13">
      <c r="A77" s="136"/>
      <c r="B77" s="98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</row>
    <row r="78" spans="1:20" ht="13">
      <c r="A78" s="136"/>
      <c r="B78" s="98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</row>
    <row r="79" spans="1:20" ht="13">
      <c r="A79" s="136"/>
      <c r="B79" s="98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</row>
    <row r="80" spans="1:20" ht="13">
      <c r="A80" s="136"/>
      <c r="B80" s="98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</row>
    <row r="81" spans="1:20" ht="13">
      <c r="A81" s="136"/>
      <c r="B81" s="98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</row>
    <row r="82" spans="1:20" ht="13">
      <c r="A82" s="136"/>
      <c r="B82" s="98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</row>
    <row r="83" spans="1:20" ht="13">
      <c r="A83" s="136"/>
      <c r="B83" s="98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</row>
    <row r="84" spans="1:20" ht="13">
      <c r="A84" s="136"/>
      <c r="B84" s="98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</row>
    <row r="85" spans="1:20" ht="13">
      <c r="A85" s="136"/>
      <c r="B85" s="98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</row>
    <row r="86" spans="1:20" ht="13">
      <c r="A86" s="136"/>
      <c r="B86" s="98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</row>
    <row r="87" spans="1:20" ht="13">
      <c r="A87" s="136"/>
      <c r="B87" s="98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</row>
    <row r="88" spans="1:20" ht="13">
      <c r="A88" s="136"/>
      <c r="B88" s="98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</row>
    <row r="89" spans="1:20" ht="13">
      <c r="A89" s="136"/>
      <c r="B89" s="98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</row>
    <row r="90" spans="1:20" ht="13">
      <c r="A90" s="136"/>
      <c r="B90" s="98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</row>
    <row r="91" spans="1:20" ht="13">
      <c r="A91" s="136"/>
      <c r="B91" s="98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</row>
    <row r="92" spans="1:20" ht="13">
      <c r="A92" s="136"/>
      <c r="B92" s="98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</row>
    <row r="93" spans="1:20" ht="13">
      <c r="A93" s="136"/>
      <c r="B93" s="98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</row>
    <row r="94" spans="1:20" ht="13">
      <c r="A94" s="136"/>
      <c r="B94" s="98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</row>
    <row r="95" spans="1:20" ht="13">
      <c r="A95" s="136"/>
      <c r="B95" s="98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</row>
    <row r="96" spans="1:20" ht="13">
      <c r="A96" s="136"/>
      <c r="B96" s="98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</row>
    <row r="97" spans="1:20" ht="13">
      <c r="A97" s="136"/>
      <c r="B97" s="98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</row>
    <row r="98" spans="1:20" ht="13">
      <c r="A98" s="136"/>
      <c r="B98" s="98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</row>
    <row r="99" spans="1:20" ht="13">
      <c r="A99" s="136"/>
      <c r="B99" s="98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</row>
    <row r="100" spans="1:20" ht="13">
      <c r="A100" s="136"/>
      <c r="B100" s="98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</row>
    <row r="101" spans="1:20" ht="13">
      <c r="A101" s="136"/>
      <c r="B101" s="98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</row>
    <row r="102" spans="1:20" ht="13">
      <c r="A102" s="136"/>
      <c r="B102" s="98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</row>
    <row r="103" spans="1:20" ht="13">
      <c r="A103" s="136"/>
      <c r="B103" s="98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</row>
    <row r="104" spans="1:20" ht="13">
      <c r="A104" s="136"/>
      <c r="B104" s="98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</row>
    <row r="105" spans="1:20" ht="13">
      <c r="A105" s="136"/>
      <c r="B105" s="98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</row>
    <row r="106" spans="1:20" ht="13">
      <c r="A106" s="136"/>
      <c r="B106" s="98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</row>
    <row r="107" spans="1:20" ht="13">
      <c r="A107" s="136"/>
      <c r="B107" s="98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</row>
    <row r="108" spans="1:20" ht="13">
      <c r="A108" s="136"/>
      <c r="B108" s="98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</row>
    <row r="109" spans="1:20" ht="13">
      <c r="A109" s="136"/>
      <c r="B109" s="98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</row>
    <row r="110" spans="1:20" ht="13">
      <c r="A110" s="136"/>
      <c r="B110" s="98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</row>
    <row r="111" spans="1:20" ht="13">
      <c r="A111" s="136"/>
      <c r="B111" s="98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</row>
    <row r="112" spans="1:20" ht="13">
      <c r="A112" s="136"/>
      <c r="B112" s="98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</row>
    <row r="113" spans="1:20" ht="13">
      <c r="A113" s="136"/>
      <c r="B113" s="98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</row>
    <row r="114" spans="1:20" ht="13">
      <c r="A114" s="136"/>
      <c r="B114" s="98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</row>
    <row r="115" spans="1:20" ht="13">
      <c r="A115" s="136"/>
      <c r="B115" s="98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</row>
    <row r="116" spans="1:20" ht="13">
      <c r="A116" s="136"/>
      <c r="B116" s="98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</row>
    <row r="117" spans="1:20" ht="13">
      <c r="A117" s="136"/>
      <c r="B117" s="98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</row>
    <row r="118" spans="1:20" ht="13">
      <c r="A118" s="136"/>
      <c r="B118" s="98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</row>
    <row r="119" spans="1:20" ht="13">
      <c r="A119" s="136"/>
      <c r="B119" s="98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</row>
    <row r="120" spans="1:20" ht="13">
      <c r="A120" s="136"/>
      <c r="B120" s="98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</row>
    <row r="121" spans="1:20" ht="13">
      <c r="A121" s="136"/>
      <c r="B121" s="98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</row>
    <row r="122" spans="1:20" ht="13">
      <c r="A122" s="136"/>
      <c r="B122" s="98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</row>
    <row r="123" spans="1:20" ht="13">
      <c r="A123" s="136"/>
      <c r="B123" s="98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</row>
    <row r="124" spans="1:20" ht="13">
      <c r="A124" s="136"/>
      <c r="B124" s="98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</row>
    <row r="125" spans="1:20" ht="13">
      <c r="A125" s="136"/>
      <c r="B125" s="98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</row>
    <row r="126" spans="1:20" ht="13">
      <c r="A126" s="136"/>
      <c r="B126" s="98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</row>
    <row r="127" spans="1:20" ht="13">
      <c r="A127" s="136"/>
      <c r="B127" s="98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</row>
    <row r="128" spans="1:20" ht="13">
      <c r="A128" s="136"/>
      <c r="B128" s="98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</row>
    <row r="129" spans="1:20" ht="13">
      <c r="A129" s="136"/>
      <c r="B129" s="98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</row>
    <row r="130" spans="1:20" ht="13">
      <c r="A130" s="136"/>
      <c r="B130" s="98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</row>
    <row r="131" spans="1:20" ht="13">
      <c r="A131" s="136"/>
      <c r="B131" s="98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</row>
    <row r="132" spans="1:20" ht="13">
      <c r="A132" s="136"/>
      <c r="B132" s="98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</row>
    <row r="133" spans="1:20" ht="13">
      <c r="A133" s="136"/>
      <c r="B133" s="98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</row>
    <row r="134" spans="1:20" ht="13">
      <c r="A134" s="136"/>
      <c r="B134" s="98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</row>
    <row r="135" spans="1:20" ht="13">
      <c r="A135" s="136"/>
      <c r="B135" s="98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</row>
    <row r="136" spans="1:20" ht="13">
      <c r="A136" s="136"/>
      <c r="B136" s="98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</row>
    <row r="137" spans="1:20" ht="13">
      <c r="A137" s="136"/>
      <c r="B137" s="98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</row>
    <row r="138" spans="1:20" ht="13">
      <c r="A138" s="136"/>
      <c r="B138" s="98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</row>
    <row r="139" spans="1:20" ht="13">
      <c r="A139" s="136"/>
      <c r="B139" s="98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</row>
    <row r="140" spans="1:20" ht="13">
      <c r="A140" s="136"/>
      <c r="B140" s="98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</row>
    <row r="141" spans="1:20" ht="13">
      <c r="A141" s="136"/>
      <c r="B141" s="98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</row>
    <row r="142" spans="1:20" ht="13">
      <c r="A142" s="136"/>
      <c r="B142" s="98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</row>
    <row r="143" spans="1:20" ht="13">
      <c r="A143" s="136"/>
      <c r="B143" s="98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</row>
    <row r="144" spans="1:20" ht="13">
      <c r="A144" s="136"/>
      <c r="B144" s="98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</row>
    <row r="145" spans="1:20" ht="13">
      <c r="A145" s="136"/>
      <c r="B145" s="98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</row>
    <row r="146" spans="1:20" ht="13">
      <c r="A146" s="136"/>
      <c r="B146" s="98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</row>
    <row r="147" spans="1:20" ht="13">
      <c r="A147" s="136"/>
      <c r="B147" s="98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</row>
    <row r="148" spans="1:20" ht="13">
      <c r="A148" s="136"/>
      <c r="B148" s="98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</row>
    <row r="149" spans="1:20" ht="13">
      <c r="A149" s="136"/>
      <c r="B149" s="98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</row>
    <row r="150" spans="1:20" ht="13">
      <c r="A150" s="136"/>
      <c r="B150" s="98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</row>
    <row r="151" spans="1:20" ht="13">
      <c r="A151" s="136"/>
      <c r="B151" s="98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</row>
    <row r="152" spans="1:20" ht="13">
      <c r="A152" s="136"/>
      <c r="B152" s="98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</row>
    <row r="153" spans="1:20" ht="13">
      <c r="A153" s="136"/>
      <c r="B153" s="98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</row>
    <row r="154" spans="1:20" ht="13">
      <c r="A154" s="136"/>
      <c r="B154" s="98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</row>
    <row r="155" spans="1:20" ht="13">
      <c r="A155" s="136"/>
      <c r="B155" s="98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</row>
    <row r="156" spans="1:20" ht="13">
      <c r="A156" s="136"/>
      <c r="B156" s="98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</row>
    <row r="157" spans="1:20" ht="13">
      <c r="A157" s="136"/>
      <c r="B157" s="98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</row>
    <row r="158" spans="1:20" ht="13">
      <c r="A158" s="136"/>
      <c r="B158" s="98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</row>
    <row r="159" spans="1:20" ht="13">
      <c r="A159" s="136"/>
      <c r="B159" s="98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</row>
    <row r="160" spans="1:20" ht="13">
      <c r="A160" s="136"/>
      <c r="B160" s="98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</row>
    <row r="161" spans="1:20" ht="13">
      <c r="A161" s="136"/>
      <c r="B161" s="98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</row>
    <row r="162" spans="1:20" ht="13">
      <c r="A162" s="136"/>
      <c r="B162" s="98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</row>
    <row r="163" spans="1:20" ht="13">
      <c r="A163" s="136"/>
      <c r="B163" s="98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</row>
    <row r="164" spans="1:20" ht="13">
      <c r="A164" s="136"/>
      <c r="B164" s="98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</row>
    <row r="165" spans="1:20" ht="13">
      <c r="A165" s="136"/>
      <c r="B165" s="98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</row>
    <row r="166" spans="1:20" ht="13">
      <c r="A166" s="136"/>
      <c r="B166" s="98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</row>
    <row r="167" spans="1:20" ht="13">
      <c r="A167" s="136"/>
      <c r="B167" s="98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</row>
    <row r="168" spans="1:20" ht="13">
      <c r="A168" s="136"/>
      <c r="B168" s="98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</row>
    <row r="169" spans="1:20" ht="13">
      <c r="A169" s="136"/>
      <c r="B169" s="98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</row>
    <row r="170" spans="1:20" ht="13">
      <c r="A170" s="136"/>
      <c r="B170" s="98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</row>
    <row r="171" spans="1:20" ht="13">
      <c r="A171" s="136"/>
      <c r="B171" s="98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</row>
    <row r="172" spans="1:20" ht="13">
      <c r="A172" s="136"/>
      <c r="B172" s="98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</row>
    <row r="173" spans="1:20" ht="13">
      <c r="A173" s="136"/>
      <c r="B173" s="98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</row>
    <row r="174" spans="1:20" ht="13">
      <c r="A174" s="136"/>
      <c r="B174" s="98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</row>
    <row r="175" spans="1:20" ht="13">
      <c r="A175" s="136"/>
      <c r="B175" s="98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</row>
    <row r="176" spans="1:20" ht="13">
      <c r="A176" s="136"/>
      <c r="B176" s="98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</row>
    <row r="177" spans="1:20" ht="13">
      <c r="A177" s="136"/>
      <c r="B177" s="98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</row>
    <row r="178" spans="1:20" ht="13">
      <c r="A178" s="136"/>
      <c r="B178" s="98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</row>
    <row r="179" spans="1:20" ht="13">
      <c r="A179" s="136"/>
      <c r="B179" s="98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</row>
    <row r="180" spans="1:20" ht="13">
      <c r="A180" s="136"/>
      <c r="B180" s="98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</row>
    <row r="181" spans="1:20" ht="13">
      <c r="A181" s="136"/>
      <c r="B181" s="98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</row>
    <row r="182" spans="1:20" ht="13">
      <c r="A182" s="136"/>
      <c r="B182" s="98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</row>
    <row r="183" spans="1:20" ht="13">
      <c r="A183" s="136"/>
      <c r="B183" s="98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</row>
    <row r="184" spans="1:20" ht="13">
      <c r="A184" s="136"/>
      <c r="B184" s="98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</row>
    <row r="185" spans="1:20" ht="13">
      <c r="A185" s="136"/>
      <c r="B185" s="98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</row>
    <row r="186" spans="1:20" ht="13">
      <c r="A186" s="136"/>
      <c r="B186" s="98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</row>
    <row r="187" spans="1:20" ht="13">
      <c r="A187" s="136"/>
      <c r="B187" s="98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</row>
    <row r="188" spans="1:20" ht="13">
      <c r="A188" s="136"/>
      <c r="B188" s="98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</row>
    <row r="189" spans="1:20" ht="13">
      <c r="A189" s="136"/>
      <c r="B189" s="98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</row>
    <row r="190" spans="1:20" ht="13">
      <c r="A190" s="136"/>
      <c r="B190" s="98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</row>
    <row r="191" spans="1:20" ht="13">
      <c r="A191" s="136"/>
      <c r="B191" s="98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</row>
    <row r="192" spans="1:20" ht="13">
      <c r="A192" s="136"/>
      <c r="B192" s="98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</row>
    <row r="193" spans="1:20" ht="13">
      <c r="A193" s="136"/>
      <c r="B193" s="98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</row>
    <row r="194" spans="1:20" ht="13">
      <c r="A194" s="136"/>
      <c r="B194" s="98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</row>
    <row r="195" spans="1:20" ht="13">
      <c r="A195" s="136"/>
      <c r="B195" s="98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</row>
    <row r="196" spans="1:20" ht="13">
      <c r="A196" s="136"/>
      <c r="B196" s="98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</row>
    <row r="197" spans="1:20" ht="13">
      <c r="A197" s="136"/>
      <c r="B197" s="98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</row>
    <row r="198" spans="1:20" ht="13">
      <c r="A198" s="136"/>
      <c r="B198" s="98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</row>
    <row r="199" spans="1:20" ht="13">
      <c r="A199" s="136"/>
      <c r="B199" s="98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</row>
    <row r="200" spans="1:20" ht="13">
      <c r="A200" s="136"/>
      <c r="B200" s="98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</row>
    <row r="201" spans="1:20" ht="13">
      <c r="A201" s="136"/>
      <c r="B201" s="98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</row>
    <row r="202" spans="1:20" ht="13">
      <c r="A202" s="136"/>
      <c r="B202" s="98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</row>
    <row r="203" spans="1:20" ht="13">
      <c r="A203" s="136"/>
      <c r="B203" s="98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</row>
    <row r="204" spans="1:20" ht="13">
      <c r="A204" s="136"/>
      <c r="B204" s="98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</row>
    <row r="205" spans="1:20" ht="13">
      <c r="A205" s="136"/>
      <c r="B205" s="98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</row>
    <row r="206" spans="1:20" ht="13">
      <c r="A206" s="136"/>
      <c r="B206" s="98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</row>
    <row r="207" spans="1:20" ht="13">
      <c r="A207" s="136"/>
      <c r="B207" s="98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</row>
    <row r="208" spans="1:20" ht="13">
      <c r="A208" s="136"/>
      <c r="B208" s="98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</row>
    <row r="209" spans="1:20" ht="13">
      <c r="A209" s="136"/>
      <c r="B209" s="98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</row>
    <row r="210" spans="1:20" ht="13">
      <c r="A210" s="136"/>
      <c r="B210" s="98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</row>
    <row r="211" spans="1:20" ht="13">
      <c r="A211" s="136"/>
      <c r="B211" s="98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</row>
    <row r="212" spans="1:20" ht="13">
      <c r="A212" s="136"/>
      <c r="B212" s="98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</row>
    <row r="213" spans="1:20" ht="13">
      <c r="A213" s="136"/>
      <c r="B213" s="98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</row>
    <row r="214" spans="1:20" ht="13">
      <c r="A214" s="136"/>
      <c r="B214" s="98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</row>
    <row r="215" spans="1:20" ht="13">
      <c r="A215" s="136"/>
      <c r="B215" s="98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</row>
    <row r="216" spans="1:20" ht="13">
      <c r="A216" s="136"/>
      <c r="B216" s="98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</row>
    <row r="217" spans="1:20" ht="13">
      <c r="A217" s="136"/>
      <c r="B217" s="98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</row>
    <row r="218" spans="1:20" ht="13">
      <c r="A218" s="136"/>
      <c r="B218" s="98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</row>
    <row r="219" spans="1:20" ht="13">
      <c r="A219" s="136"/>
      <c r="B219" s="98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</row>
    <row r="220" spans="1:20" ht="13">
      <c r="A220" s="136"/>
      <c r="B220" s="98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</row>
    <row r="221" spans="1:20" ht="13">
      <c r="A221" s="136"/>
      <c r="B221" s="98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</row>
    <row r="222" spans="1:20" ht="13">
      <c r="A222" s="136"/>
      <c r="B222" s="98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</row>
    <row r="223" spans="1:20" ht="13">
      <c r="A223" s="136"/>
      <c r="B223" s="98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</row>
    <row r="224" spans="1:20" ht="13">
      <c r="A224" s="136"/>
      <c r="B224" s="98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</row>
    <row r="225" spans="1:20" ht="13">
      <c r="A225" s="136"/>
      <c r="B225" s="98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</row>
    <row r="226" spans="1:20" ht="13">
      <c r="A226" s="136"/>
      <c r="B226" s="98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</row>
    <row r="227" spans="1:20" ht="13">
      <c r="A227" s="136"/>
      <c r="B227" s="98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</row>
    <row r="228" spans="1:20" ht="13">
      <c r="A228" s="136"/>
      <c r="B228" s="98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</row>
    <row r="229" spans="1:20" ht="13">
      <c r="A229" s="136"/>
      <c r="B229" s="98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</row>
    <row r="230" spans="1:20" ht="13">
      <c r="A230" s="136"/>
      <c r="B230" s="98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</row>
    <row r="231" spans="1:20" ht="13">
      <c r="A231" s="136"/>
      <c r="B231" s="98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</row>
    <row r="232" spans="1:20" ht="13">
      <c r="A232" s="136"/>
      <c r="B232" s="98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</row>
    <row r="233" spans="1:20" ht="13">
      <c r="A233" s="136"/>
      <c r="B233" s="98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</row>
    <row r="234" spans="1:20" ht="13">
      <c r="A234" s="136"/>
      <c r="B234" s="98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</row>
    <row r="235" spans="1:20" ht="13">
      <c r="A235" s="136"/>
      <c r="B235" s="98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</row>
    <row r="236" spans="1:20" ht="13">
      <c r="A236" s="136"/>
      <c r="B236" s="98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</row>
    <row r="237" spans="1:20" ht="13">
      <c r="A237" s="136"/>
      <c r="B237" s="98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</row>
    <row r="238" spans="1:20" ht="13">
      <c r="A238" s="136"/>
      <c r="B238" s="98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</row>
    <row r="239" spans="1:20" ht="13">
      <c r="A239" s="136"/>
      <c r="B239" s="98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</row>
    <row r="240" spans="1:20" ht="13">
      <c r="A240" s="136"/>
      <c r="B240" s="98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</row>
    <row r="241" spans="1:20" ht="13">
      <c r="A241" s="136"/>
      <c r="B241" s="98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</row>
    <row r="242" spans="1:20" ht="13">
      <c r="A242" s="136"/>
      <c r="B242" s="98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</row>
    <row r="243" spans="1:20" ht="13">
      <c r="A243" s="136"/>
      <c r="B243" s="98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</row>
    <row r="244" spans="1:20" ht="13">
      <c r="A244" s="136"/>
      <c r="B244" s="98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</row>
    <row r="245" spans="1:20" ht="13">
      <c r="A245" s="136"/>
      <c r="B245" s="98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</row>
    <row r="246" spans="1:20" ht="13">
      <c r="A246" s="136"/>
      <c r="B246" s="98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</row>
    <row r="247" spans="1:20" ht="13">
      <c r="A247" s="136"/>
      <c r="B247" s="98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</row>
    <row r="248" spans="1:20" ht="13">
      <c r="A248" s="136"/>
      <c r="B248" s="98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</row>
    <row r="249" spans="1:20" ht="13">
      <c r="A249" s="136"/>
      <c r="B249" s="98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</row>
    <row r="250" spans="1:20" ht="13">
      <c r="A250" s="136"/>
      <c r="B250" s="98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</row>
    <row r="251" spans="1:20" ht="13">
      <c r="A251" s="136"/>
      <c r="B251" s="98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</row>
    <row r="252" spans="1:20" ht="13">
      <c r="A252" s="136"/>
      <c r="B252" s="98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</row>
    <row r="253" spans="1:20" ht="13">
      <c r="A253" s="136"/>
      <c r="B253" s="98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</row>
    <row r="254" spans="1:20" ht="13">
      <c r="A254" s="136"/>
      <c r="B254" s="98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</row>
    <row r="255" spans="1:20" ht="13">
      <c r="A255" s="136"/>
      <c r="B255" s="98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</row>
    <row r="256" spans="1:20" ht="13">
      <c r="A256" s="136"/>
      <c r="B256" s="98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</row>
    <row r="257" spans="1:20" ht="13">
      <c r="A257" s="136"/>
      <c r="B257" s="98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</row>
    <row r="258" spans="1:20" ht="13">
      <c r="A258" s="136"/>
      <c r="B258" s="98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</row>
    <row r="259" spans="1:20" ht="13">
      <c r="A259" s="136"/>
      <c r="B259" s="98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</row>
    <row r="260" spans="1:20" ht="13">
      <c r="A260" s="136"/>
      <c r="B260" s="98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</row>
    <row r="261" spans="1:20" ht="13">
      <c r="A261" s="136"/>
      <c r="B261" s="98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</row>
    <row r="262" spans="1:20" ht="13">
      <c r="A262" s="136"/>
      <c r="B262" s="98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</row>
    <row r="263" spans="1:20" ht="13">
      <c r="A263" s="136"/>
      <c r="B263" s="98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</row>
    <row r="264" spans="1:20" ht="13">
      <c r="A264" s="136"/>
      <c r="B264" s="98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</row>
    <row r="265" spans="1:20" ht="13">
      <c r="A265" s="136"/>
      <c r="B265" s="98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</row>
    <row r="266" spans="1:20" ht="13">
      <c r="A266" s="136"/>
      <c r="B266" s="98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</row>
    <row r="267" spans="1:20" ht="13">
      <c r="A267" s="136"/>
      <c r="B267" s="98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</row>
    <row r="268" spans="1:20" ht="13">
      <c r="A268" s="136"/>
      <c r="B268" s="98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</row>
    <row r="269" spans="1:20" ht="13">
      <c r="A269" s="136"/>
      <c r="B269" s="98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</row>
    <row r="270" spans="1:20" ht="13">
      <c r="A270" s="136"/>
      <c r="B270" s="98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</row>
    <row r="271" spans="1:20" ht="13">
      <c r="A271" s="136"/>
      <c r="B271" s="98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</row>
    <row r="272" spans="1:20" ht="13">
      <c r="A272" s="136"/>
      <c r="B272" s="98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</row>
    <row r="273" spans="1:20" ht="13">
      <c r="A273" s="136"/>
      <c r="B273" s="98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</row>
    <row r="274" spans="1:20" ht="13">
      <c r="A274" s="136"/>
      <c r="B274" s="98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</row>
    <row r="275" spans="1:20" ht="13">
      <c r="A275" s="136"/>
      <c r="B275" s="98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</row>
    <row r="276" spans="1:20" ht="13">
      <c r="A276" s="136"/>
      <c r="B276" s="98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</row>
    <row r="277" spans="1:20" ht="13">
      <c r="A277" s="136"/>
      <c r="B277" s="98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</row>
    <row r="278" spans="1:20" ht="13">
      <c r="A278" s="136"/>
      <c r="B278" s="98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</row>
    <row r="279" spans="1:20" ht="13">
      <c r="A279" s="136"/>
      <c r="B279" s="98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</row>
    <row r="280" spans="1:20" ht="13">
      <c r="A280" s="136"/>
      <c r="B280" s="98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</row>
    <row r="281" spans="1:20" ht="13">
      <c r="A281" s="136"/>
      <c r="B281" s="98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</row>
    <row r="282" spans="1:20" ht="13">
      <c r="A282" s="136"/>
      <c r="B282" s="98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</row>
    <row r="283" spans="1:20" ht="13">
      <c r="A283" s="136"/>
      <c r="B283" s="98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</row>
    <row r="284" spans="1:20" ht="13">
      <c r="A284" s="136"/>
      <c r="B284" s="98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</row>
    <row r="285" spans="1:20" ht="13">
      <c r="A285" s="136"/>
      <c r="B285" s="98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</row>
    <row r="286" spans="1:20" ht="13">
      <c r="A286" s="136"/>
      <c r="B286" s="98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</row>
    <row r="287" spans="1:20" ht="13">
      <c r="A287" s="136"/>
      <c r="B287" s="98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</row>
    <row r="288" spans="1:20" ht="13">
      <c r="A288" s="136"/>
      <c r="B288" s="98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</row>
    <row r="289" spans="1:20" ht="13">
      <c r="A289" s="136"/>
      <c r="B289" s="98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</row>
    <row r="290" spans="1:20" ht="13">
      <c r="A290" s="136"/>
      <c r="B290" s="98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</row>
    <row r="291" spans="1:20" ht="13">
      <c r="A291" s="136"/>
      <c r="B291" s="98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</row>
    <row r="292" spans="1:20" ht="13">
      <c r="A292" s="136"/>
      <c r="B292" s="98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</row>
    <row r="293" spans="1:20" ht="13">
      <c r="A293" s="136"/>
      <c r="B293" s="98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</row>
    <row r="294" spans="1:20" ht="13">
      <c r="A294" s="136"/>
      <c r="B294" s="98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</row>
    <row r="295" spans="1:20" ht="13">
      <c r="A295" s="136"/>
      <c r="B295" s="98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</row>
    <row r="296" spans="1:20" ht="13">
      <c r="A296" s="136"/>
      <c r="B296" s="98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</row>
    <row r="297" spans="1:20" ht="13">
      <c r="A297" s="136"/>
      <c r="B297" s="98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</row>
    <row r="298" spans="1:20" ht="13">
      <c r="A298" s="136"/>
      <c r="B298" s="98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</row>
    <row r="299" spans="1:20" ht="13">
      <c r="A299" s="136"/>
      <c r="B299" s="98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</row>
    <row r="300" spans="1:20" ht="13">
      <c r="A300" s="136"/>
      <c r="B300" s="98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</row>
    <row r="301" spans="1:20" ht="13">
      <c r="A301" s="136"/>
      <c r="B301" s="98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</row>
    <row r="302" spans="1:20" ht="13">
      <c r="A302" s="136"/>
      <c r="B302" s="98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</row>
    <row r="303" spans="1:20" ht="13">
      <c r="A303" s="136"/>
      <c r="B303" s="98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</row>
    <row r="304" spans="1:20" ht="13">
      <c r="A304" s="136"/>
      <c r="B304" s="98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</row>
    <row r="305" spans="1:20" ht="13">
      <c r="A305" s="136"/>
      <c r="B305" s="98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</row>
    <row r="306" spans="1:20" ht="13">
      <c r="A306" s="136"/>
      <c r="B306" s="98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</row>
    <row r="307" spans="1:20" ht="13">
      <c r="A307" s="136"/>
      <c r="B307" s="98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</row>
    <row r="308" spans="1:20" ht="13">
      <c r="A308" s="136"/>
      <c r="B308" s="98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</row>
    <row r="309" spans="1:20" ht="13">
      <c r="A309" s="136"/>
      <c r="B309" s="98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</row>
    <row r="310" spans="1:20" ht="13">
      <c r="A310" s="136"/>
      <c r="B310" s="98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</row>
    <row r="311" spans="1:20" ht="13">
      <c r="A311" s="136"/>
      <c r="B311" s="98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</row>
    <row r="312" spans="1:20" ht="13">
      <c r="A312" s="136"/>
      <c r="B312" s="98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</row>
    <row r="313" spans="1:20" ht="13">
      <c r="A313" s="136"/>
      <c r="B313" s="98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</row>
    <row r="314" spans="1:20" ht="13">
      <c r="A314" s="136"/>
      <c r="B314" s="98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</row>
    <row r="315" spans="1:20" ht="13">
      <c r="A315" s="136"/>
      <c r="B315" s="98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</row>
    <row r="316" spans="1:20" ht="13">
      <c r="A316" s="136"/>
      <c r="B316" s="98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</row>
    <row r="317" spans="1:20" ht="13">
      <c r="A317" s="136"/>
      <c r="B317" s="98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</row>
    <row r="318" spans="1:20" ht="13">
      <c r="A318" s="136"/>
      <c r="B318" s="98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</row>
    <row r="319" spans="1:20" ht="13">
      <c r="A319" s="136"/>
      <c r="B319" s="98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</row>
    <row r="320" spans="1:20" ht="13">
      <c r="A320" s="136"/>
      <c r="B320" s="98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</row>
    <row r="321" spans="1:20" ht="13">
      <c r="A321" s="136"/>
      <c r="B321" s="98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</row>
    <row r="322" spans="1:20" ht="13">
      <c r="A322" s="136"/>
      <c r="B322" s="98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</row>
    <row r="323" spans="1:20" ht="13">
      <c r="A323" s="136"/>
      <c r="B323" s="98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</row>
    <row r="324" spans="1:20" ht="13">
      <c r="A324" s="136"/>
      <c r="B324" s="98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</row>
    <row r="325" spans="1:20" ht="13">
      <c r="A325" s="136"/>
      <c r="B325" s="98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</row>
    <row r="326" spans="1:20" ht="13">
      <c r="A326" s="136"/>
      <c r="B326" s="98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</row>
    <row r="327" spans="1:20" ht="13">
      <c r="A327" s="136"/>
      <c r="B327" s="98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</row>
    <row r="328" spans="1:20" ht="13">
      <c r="A328" s="136"/>
      <c r="B328" s="98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</row>
    <row r="329" spans="1:20" ht="13">
      <c r="A329" s="136"/>
      <c r="B329" s="98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</row>
    <row r="330" spans="1:20" ht="13">
      <c r="A330" s="136"/>
      <c r="B330" s="98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</row>
    <row r="331" spans="1:20" ht="13">
      <c r="A331" s="136"/>
      <c r="B331" s="98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</row>
    <row r="332" spans="1:20" ht="13">
      <c r="A332" s="136"/>
      <c r="B332" s="98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</row>
    <row r="333" spans="1:20" ht="13">
      <c r="A333" s="136"/>
      <c r="B333" s="98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</row>
    <row r="334" spans="1:20" ht="13">
      <c r="A334" s="136"/>
      <c r="B334" s="98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</row>
    <row r="335" spans="1:20" ht="13">
      <c r="A335" s="136"/>
      <c r="B335" s="98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</row>
    <row r="336" spans="1:20" ht="13">
      <c r="A336" s="136"/>
      <c r="B336" s="98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</row>
    <row r="337" spans="1:20" ht="13">
      <c r="A337" s="136"/>
      <c r="B337" s="98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</row>
    <row r="338" spans="1:20" ht="13">
      <c r="A338" s="136"/>
      <c r="B338" s="98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</row>
    <row r="339" spans="1:20" ht="13">
      <c r="A339" s="136"/>
      <c r="B339" s="98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</row>
    <row r="340" spans="1:20" ht="13">
      <c r="A340" s="136"/>
      <c r="B340" s="98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</row>
    <row r="341" spans="1:20" ht="13">
      <c r="A341" s="136"/>
      <c r="B341" s="98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</row>
    <row r="342" spans="1:20" ht="13">
      <c r="A342" s="136"/>
      <c r="B342" s="98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</row>
    <row r="343" spans="1:20" ht="13">
      <c r="A343" s="136"/>
      <c r="B343" s="98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</row>
    <row r="344" spans="1:20" ht="13">
      <c r="A344" s="136"/>
      <c r="B344" s="98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</row>
    <row r="345" spans="1:20" ht="13">
      <c r="A345" s="136"/>
      <c r="B345" s="98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</row>
    <row r="346" spans="1:20" ht="13">
      <c r="A346" s="136"/>
      <c r="B346" s="98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</row>
    <row r="347" spans="1:20" ht="13">
      <c r="A347" s="136"/>
      <c r="B347" s="98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</row>
    <row r="348" spans="1:20" ht="13">
      <c r="A348" s="136"/>
      <c r="B348" s="98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</row>
    <row r="349" spans="1:20" ht="13">
      <c r="A349" s="136"/>
      <c r="B349" s="98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</row>
    <row r="350" spans="1:20" ht="13">
      <c r="A350" s="136"/>
      <c r="B350" s="98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</row>
    <row r="351" spans="1:20" ht="13">
      <c r="A351" s="136"/>
      <c r="B351" s="98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</row>
    <row r="352" spans="1:20" ht="13">
      <c r="A352" s="136"/>
      <c r="B352" s="98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</row>
    <row r="353" spans="1:20" ht="13">
      <c r="A353" s="136"/>
      <c r="B353" s="98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</row>
    <row r="354" spans="1:20" ht="13">
      <c r="A354" s="136"/>
      <c r="B354" s="98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</row>
    <row r="355" spans="1:20" ht="13">
      <c r="A355" s="136"/>
      <c r="B355" s="98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</row>
    <row r="356" spans="1:20" ht="13">
      <c r="A356" s="136"/>
      <c r="B356" s="98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</row>
    <row r="357" spans="1:20" ht="13">
      <c r="A357" s="136"/>
      <c r="B357" s="98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</row>
    <row r="358" spans="1:20" ht="13">
      <c r="A358" s="136"/>
      <c r="B358" s="98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</row>
    <row r="359" spans="1:20" ht="13">
      <c r="A359" s="136"/>
      <c r="B359" s="98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</row>
    <row r="360" spans="1:20" ht="13">
      <c r="A360" s="136"/>
      <c r="B360" s="98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</row>
    <row r="361" spans="1:20" ht="13">
      <c r="A361" s="136"/>
      <c r="B361" s="98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</row>
    <row r="362" spans="1:20" ht="13">
      <c r="A362" s="136"/>
      <c r="B362" s="98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</row>
    <row r="363" spans="1:20" ht="13">
      <c r="A363" s="136"/>
      <c r="B363" s="98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</row>
    <row r="364" spans="1:20" ht="13">
      <c r="A364" s="136"/>
      <c r="B364" s="98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</row>
    <row r="365" spans="1:20" ht="13">
      <c r="A365" s="136"/>
      <c r="B365" s="98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</row>
    <row r="366" spans="1:20" ht="13">
      <c r="A366" s="136"/>
      <c r="B366" s="98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</row>
    <row r="367" spans="1:20" ht="13">
      <c r="A367" s="136"/>
      <c r="B367" s="98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</row>
    <row r="368" spans="1:20" ht="13">
      <c r="A368" s="136"/>
      <c r="B368" s="98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</row>
    <row r="369" spans="1:20" ht="13">
      <c r="A369" s="136"/>
      <c r="B369" s="98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</row>
    <row r="370" spans="1:20" ht="13">
      <c r="A370" s="136"/>
      <c r="B370" s="98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</row>
    <row r="371" spans="1:20" ht="13">
      <c r="A371" s="136"/>
      <c r="B371" s="98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</row>
    <row r="372" spans="1:20" ht="13">
      <c r="A372" s="136"/>
      <c r="B372" s="98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</row>
    <row r="373" spans="1:20" ht="13">
      <c r="A373" s="136"/>
      <c r="B373" s="98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</row>
    <row r="374" spans="1:20" ht="13">
      <c r="A374" s="136"/>
      <c r="B374" s="98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</row>
    <row r="375" spans="1:20" ht="13">
      <c r="A375" s="136"/>
      <c r="B375" s="98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</row>
    <row r="376" spans="1:20" ht="13">
      <c r="A376" s="136"/>
      <c r="B376" s="98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</row>
    <row r="377" spans="1:20" ht="13">
      <c r="A377" s="136"/>
      <c r="B377" s="98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</row>
    <row r="378" spans="1:20" ht="13">
      <c r="A378" s="136"/>
      <c r="B378" s="98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</row>
    <row r="379" spans="1:20" ht="13">
      <c r="A379" s="136"/>
      <c r="B379" s="98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</row>
    <row r="380" spans="1:20" ht="13">
      <c r="A380" s="136"/>
      <c r="B380" s="98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</row>
    <row r="381" spans="1:20" ht="13">
      <c r="A381" s="136"/>
      <c r="B381" s="98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</row>
    <row r="382" spans="1:20" ht="13">
      <c r="A382" s="136"/>
      <c r="B382" s="98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</row>
    <row r="383" spans="1:20" ht="13">
      <c r="A383" s="136"/>
      <c r="B383" s="98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</row>
    <row r="384" spans="1:20" ht="13">
      <c r="A384" s="136"/>
      <c r="B384" s="98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</row>
    <row r="385" spans="1:20" ht="13">
      <c r="A385" s="136"/>
      <c r="B385" s="98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</row>
    <row r="386" spans="1:20" ht="13">
      <c r="A386" s="136"/>
      <c r="B386" s="98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</row>
    <row r="387" spans="1:20" ht="13">
      <c r="A387" s="136"/>
      <c r="B387" s="98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</row>
    <row r="388" spans="1:20" ht="13">
      <c r="A388" s="136"/>
      <c r="B388" s="98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</row>
    <row r="389" spans="1:20" ht="13">
      <c r="A389" s="136"/>
      <c r="B389" s="98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</row>
    <row r="390" spans="1:20" ht="13">
      <c r="A390" s="136"/>
      <c r="B390" s="98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</row>
    <row r="391" spans="1:20" ht="13">
      <c r="A391" s="136"/>
      <c r="B391" s="98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</row>
    <row r="392" spans="1:20" ht="13">
      <c r="A392" s="136"/>
      <c r="B392" s="98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</row>
    <row r="393" spans="1:20" ht="13">
      <c r="A393" s="136"/>
      <c r="B393" s="98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</row>
    <row r="394" spans="1:20" ht="13">
      <c r="A394" s="136"/>
      <c r="B394" s="98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</row>
    <row r="395" spans="1:20" ht="13">
      <c r="A395" s="136"/>
      <c r="B395" s="98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</row>
    <row r="396" spans="1:20" ht="13">
      <c r="A396" s="136"/>
      <c r="B396" s="98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</row>
    <row r="397" spans="1:20" ht="13">
      <c r="A397" s="136"/>
      <c r="B397" s="98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</row>
    <row r="398" spans="1:20" ht="13">
      <c r="A398" s="136"/>
      <c r="B398" s="98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</row>
    <row r="399" spans="1:20" ht="13">
      <c r="A399" s="136"/>
      <c r="B399" s="98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</row>
    <row r="400" spans="1:20" ht="13">
      <c r="A400" s="136"/>
      <c r="B400" s="98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</row>
    <row r="401" spans="1:20" ht="13">
      <c r="A401" s="136"/>
      <c r="B401" s="98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</row>
    <row r="402" spans="1:20" ht="13">
      <c r="A402" s="136"/>
      <c r="B402" s="98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</row>
    <row r="403" spans="1:20" ht="13">
      <c r="A403" s="136"/>
      <c r="B403" s="98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</row>
    <row r="404" spans="1:20" ht="13">
      <c r="A404" s="136"/>
      <c r="B404" s="98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</row>
    <row r="405" spans="1:20" ht="13">
      <c r="A405" s="136"/>
      <c r="B405" s="98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</row>
    <row r="406" spans="1:20" ht="13">
      <c r="A406" s="136"/>
      <c r="B406" s="98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</row>
    <row r="407" spans="1:20" ht="13">
      <c r="A407" s="136"/>
      <c r="B407" s="98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</row>
    <row r="408" spans="1:20" ht="13">
      <c r="A408" s="136"/>
      <c r="B408" s="98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</row>
    <row r="409" spans="1:20" ht="13">
      <c r="A409" s="136"/>
      <c r="B409" s="98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</row>
    <row r="410" spans="1:20" ht="13">
      <c r="A410" s="136"/>
      <c r="B410" s="98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</row>
    <row r="411" spans="1:20" ht="13">
      <c r="A411" s="136"/>
      <c r="B411" s="98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</row>
    <row r="412" spans="1:20" ht="13">
      <c r="A412" s="136"/>
      <c r="B412" s="98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</row>
    <row r="413" spans="1:20" ht="13">
      <c r="A413" s="136"/>
      <c r="B413" s="98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</row>
    <row r="414" spans="1:20" ht="13">
      <c r="A414" s="136"/>
      <c r="B414" s="98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</row>
    <row r="415" spans="1:20" ht="13">
      <c r="A415" s="136"/>
      <c r="B415" s="98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</row>
    <row r="416" spans="1:20" ht="13">
      <c r="A416" s="136"/>
      <c r="B416" s="98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</row>
    <row r="417" spans="1:20" ht="13">
      <c r="A417" s="136"/>
      <c r="B417" s="98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</row>
    <row r="418" spans="1:20" ht="13">
      <c r="A418" s="136"/>
      <c r="B418" s="98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</row>
    <row r="419" spans="1:20" ht="13">
      <c r="A419" s="136"/>
      <c r="B419" s="98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</row>
    <row r="420" spans="1:20" ht="13">
      <c r="A420" s="136"/>
      <c r="B420" s="98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</row>
    <row r="421" spans="1:20" ht="13">
      <c r="A421" s="136"/>
      <c r="B421" s="98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</row>
    <row r="422" spans="1:20" ht="13">
      <c r="A422" s="136"/>
      <c r="B422" s="98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</row>
    <row r="423" spans="1:20" ht="13">
      <c r="A423" s="136"/>
      <c r="B423" s="98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</row>
    <row r="424" spans="1:20" ht="13">
      <c r="A424" s="136"/>
      <c r="B424" s="98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</row>
    <row r="425" spans="1:20" ht="13">
      <c r="A425" s="136"/>
      <c r="B425" s="98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</row>
    <row r="426" spans="1:20" ht="13">
      <c r="A426" s="136"/>
      <c r="B426" s="98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</row>
    <row r="427" spans="1:20" ht="13">
      <c r="A427" s="136"/>
      <c r="B427" s="98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</row>
    <row r="428" spans="1:20" ht="13">
      <c r="A428" s="136"/>
      <c r="B428" s="98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</row>
    <row r="429" spans="1:20" ht="13">
      <c r="A429" s="136"/>
      <c r="B429" s="98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</row>
    <row r="430" spans="1:20" ht="13">
      <c r="A430" s="136"/>
      <c r="B430" s="98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</row>
    <row r="431" spans="1:20" ht="13">
      <c r="A431" s="136"/>
      <c r="B431" s="98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</row>
    <row r="432" spans="1:20" ht="13">
      <c r="A432" s="136"/>
      <c r="B432" s="98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</row>
    <row r="433" spans="1:20" ht="13">
      <c r="A433" s="136"/>
      <c r="B433" s="98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</row>
    <row r="434" spans="1:20" ht="13">
      <c r="A434" s="136"/>
      <c r="B434" s="98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</row>
    <row r="435" spans="1:20" ht="13">
      <c r="A435" s="136"/>
      <c r="B435" s="98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</row>
    <row r="436" spans="1:20" ht="13">
      <c r="A436" s="136"/>
      <c r="B436" s="98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</row>
    <row r="437" spans="1:20" ht="13">
      <c r="A437" s="136"/>
      <c r="B437" s="98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</row>
    <row r="438" spans="1:20" ht="13">
      <c r="A438" s="136"/>
      <c r="B438" s="98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</row>
    <row r="439" spans="1:20" ht="13">
      <c r="A439" s="136"/>
      <c r="B439" s="98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</row>
    <row r="440" spans="1:20" ht="13">
      <c r="A440" s="136"/>
      <c r="B440" s="98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</row>
    <row r="441" spans="1:20" ht="13">
      <c r="A441" s="136"/>
      <c r="B441" s="98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</row>
    <row r="442" spans="1:20" ht="13">
      <c r="A442" s="136"/>
      <c r="B442" s="98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</row>
    <row r="443" spans="1:20" ht="13">
      <c r="A443" s="136"/>
      <c r="B443" s="98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</row>
    <row r="444" spans="1:20" ht="13">
      <c r="A444" s="136"/>
      <c r="B444" s="98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</row>
    <row r="445" spans="1:20" ht="13">
      <c r="A445" s="136"/>
      <c r="B445" s="98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</row>
    <row r="446" spans="1:20" ht="13">
      <c r="A446" s="136"/>
      <c r="B446" s="98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</row>
    <row r="447" spans="1:20" ht="13">
      <c r="A447" s="136"/>
      <c r="B447" s="98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</row>
    <row r="448" spans="1:20" ht="13">
      <c r="A448" s="136"/>
      <c r="B448" s="98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</row>
    <row r="449" spans="1:20" ht="13">
      <c r="A449" s="136"/>
      <c r="B449" s="98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</row>
    <row r="450" spans="1:20" ht="13">
      <c r="A450" s="136"/>
      <c r="B450" s="98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</row>
    <row r="451" spans="1:20" ht="13">
      <c r="A451" s="136"/>
      <c r="B451" s="98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</row>
    <row r="452" spans="1:20" ht="13">
      <c r="A452" s="136"/>
      <c r="B452" s="98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</row>
    <row r="453" spans="1:20" ht="13">
      <c r="A453" s="136"/>
      <c r="B453" s="98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</row>
    <row r="454" spans="1:20" ht="13">
      <c r="A454" s="136"/>
      <c r="B454" s="98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</row>
    <row r="455" spans="1:20" ht="13">
      <c r="A455" s="136"/>
      <c r="B455" s="98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</row>
    <row r="456" spans="1:20" ht="13">
      <c r="A456" s="136"/>
      <c r="B456" s="98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</row>
    <row r="457" spans="1:20" ht="13">
      <c r="A457" s="136"/>
      <c r="B457" s="98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</row>
    <row r="458" spans="1:20" ht="13">
      <c r="A458" s="136"/>
      <c r="B458" s="98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</row>
    <row r="459" spans="1:20" ht="13">
      <c r="A459" s="136"/>
      <c r="B459" s="98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</row>
    <row r="460" spans="1:20" ht="13">
      <c r="A460" s="136"/>
      <c r="B460" s="98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</row>
    <row r="461" spans="1:20" ht="13">
      <c r="A461" s="136"/>
      <c r="B461" s="98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</row>
    <row r="462" spans="1:20" ht="13">
      <c r="A462" s="136"/>
      <c r="B462" s="98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</row>
    <row r="463" spans="1:20" ht="13">
      <c r="A463" s="136"/>
      <c r="B463" s="98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</row>
    <row r="464" spans="1:20" ht="13">
      <c r="A464" s="136"/>
      <c r="B464" s="98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</row>
    <row r="465" spans="1:20" ht="13">
      <c r="A465" s="136"/>
      <c r="B465" s="98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</row>
    <row r="466" spans="1:20" ht="13">
      <c r="A466" s="136"/>
      <c r="B466" s="98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</row>
    <row r="467" spans="1:20" ht="13">
      <c r="A467" s="136"/>
      <c r="B467" s="98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</row>
    <row r="468" spans="1:20" ht="13">
      <c r="A468" s="136"/>
      <c r="B468" s="98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</row>
    <row r="469" spans="1:20" ht="13">
      <c r="A469" s="136"/>
      <c r="B469" s="98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</row>
    <row r="470" spans="1:20" ht="13">
      <c r="A470" s="136"/>
      <c r="B470" s="98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</row>
    <row r="471" spans="1:20" ht="13">
      <c r="A471" s="136"/>
      <c r="B471" s="98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</row>
    <row r="472" spans="1:20" ht="13">
      <c r="A472" s="136"/>
      <c r="B472" s="98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</row>
    <row r="473" spans="1:20" ht="13">
      <c r="A473" s="136"/>
      <c r="B473" s="98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</row>
    <row r="474" spans="1:20" ht="13">
      <c r="A474" s="136"/>
      <c r="B474" s="98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</row>
    <row r="475" spans="1:20" ht="13">
      <c r="A475" s="136"/>
      <c r="B475" s="98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</row>
    <row r="476" spans="1:20" ht="13">
      <c r="A476" s="136"/>
      <c r="B476" s="98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</row>
    <row r="477" spans="1:20" ht="13">
      <c r="A477" s="136"/>
      <c r="B477" s="98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</row>
    <row r="478" spans="1:20" ht="13">
      <c r="A478" s="136"/>
      <c r="B478" s="98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</row>
    <row r="479" spans="1:20" ht="13">
      <c r="A479" s="136"/>
      <c r="B479" s="98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</row>
    <row r="480" spans="1:20" ht="13">
      <c r="A480" s="136"/>
      <c r="B480" s="98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</row>
    <row r="481" spans="1:20" ht="13">
      <c r="A481" s="136"/>
      <c r="B481" s="98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</row>
    <row r="482" spans="1:20" ht="13">
      <c r="A482" s="136"/>
      <c r="B482" s="98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</row>
    <row r="483" spans="1:20" ht="13">
      <c r="A483" s="136"/>
      <c r="B483" s="98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</row>
    <row r="484" spans="1:20" ht="13">
      <c r="A484" s="136"/>
      <c r="B484" s="98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</row>
    <row r="485" spans="1:20" ht="13">
      <c r="A485" s="136"/>
      <c r="B485" s="98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</row>
    <row r="486" spans="1:20" ht="13">
      <c r="A486" s="136"/>
      <c r="B486" s="98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</row>
    <row r="487" spans="1:20" ht="13">
      <c r="A487" s="136"/>
      <c r="B487" s="98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</row>
    <row r="488" spans="1:20" ht="13">
      <c r="A488" s="136"/>
      <c r="B488" s="98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</row>
    <row r="489" spans="1:20" ht="13">
      <c r="A489" s="136"/>
      <c r="B489" s="98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</row>
    <row r="490" spans="1:20" ht="13">
      <c r="A490" s="136"/>
      <c r="B490" s="98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</row>
    <row r="491" spans="1:20" ht="13">
      <c r="A491" s="136"/>
      <c r="B491" s="98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</row>
    <row r="492" spans="1:20" ht="13">
      <c r="A492" s="136"/>
      <c r="B492" s="98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</row>
    <row r="493" spans="1:20" ht="13">
      <c r="A493" s="136"/>
      <c r="B493" s="98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</row>
    <row r="494" spans="1:20" ht="13">
      <c r="A494" s="136"/>
      <c r="B494" s="98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</row>
    <row r="495" spans="1:20" ht="13">
      <c r="A495" s="136"/>
      <c r="B495" s="98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</row>
    <row r="496" spans="1:20" ht="13">
      <c r="A496" s="136"/>
      <c r="B496" s="98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</row>
    <row r="497" spans="1:20" ht="13">
      <c r="A497" s="136"/>
      <c r="B497" s="98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</row>
    <row r="498" spans="1:20" ht="13">
      <c r="A498" s="136"/>
      <c r="B498" s="98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</row>
    <row r="499" spans="1:20" ht="13">
      <c r="A499" s="136"/>
      <c r="B499" s="98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</row>
    <row r="500" spans="1:20" ht="13">
      <c r="A500" s="136"/>
      <c r="B500" s="98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</row>
    <row r="501" spans="1:20" ht="13">
      <c r="A501" s="136"/>
      <c r="B501" s="98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</row>
    <row r="502" spans="1:20" ht="13">
      <c r="A502" s="136"/>
      <c r="B502" s="98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</row>
    <row r="503" spans="1:20" ht="13">
      <c r="A503" s="136"/>
      <c r="B503" s="98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</row>
    <row r="504" spans="1:20" ht="13">
      <c r="A504" s="136"/>
      <c r="B504" s="98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</row>
    <row r="505" spans="1:20" ht="13">
      <c r="A505" s="136"/>
      <c r="B505" s="98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</row>
    <row r="506" spans="1:20" ht="13">
      <c r="A506" s="136"/>
      <c r="B506" s="98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</row>
    <row r="507" spans="1:20" ht="13">
      <c r="A507" s="136"/>
      <c r="B507" s="98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</row>
    <row r="508" spans="1:20" ht="13">
      <c r="A508" s="136"/>
      <c r="B508" s="98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</row>
    <row r="509" spans="1:20" ht="13">
      <c r="A509" s="136"/>
      <c r="B509" s="98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</row>
    <row r="510" spans="1:20" ht="13">
      <c r="A510" s="136"/>
      <c r="B510" s="98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</row>
    <row r="511" spans="1:20" ht="13">
      <c r="A511" s="136"/>
      <c r="B511" s="98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</row>
    <row r="512" spans="1:20" ht="13">
      <c r="A512" s="136"/>
      <c r="B512" s="98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</row>
    <row r="513" spans="1:20" ht="13">
      <c r="A513" s="136"/>
      <c r="B513" s="98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</row>
    <row r="514" spans="1:20" ht="13">
      <c r="A514" s="136"/>
      <c r="B514" s="98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</row>
    <row r="515" spans="1:20" ht="13">
      <c r="A515" s="136"/>
      <c r="B515" s="98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</row>
    <row r="516" spans="1:20" ht="13">
      <c r="A516" s="136"/>
      <c r="B516" s="98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</row>
    <row r="517" spans="1:20" ht="13">
      <c r="A517" s="136"/>
      <c r="B517" s="98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</row>
    <row r="518" spans="1:20" ht="13">
      <c r="A518" s="136"/>
      <c r="B518" s="98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</row>
    <row r="519" spans="1:20" ht="13">
      <c r="A519" s="136"/>
      <c r="B519" s="98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</row>
    <row r="520" spans="1:20" ht="13">
      <c r="A520" s="136"/>
      <c r="B520" s="98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</row>
    <row r="521" spans="1:20" ht="13">
      <c r="A521" s="136"/>
      <c r="B521" s="98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</row>
    <row r="522" spans="1:20" ht="13">
      <c r="A522" s="136"/>
      <c r="B522" s="98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</row>
    <row r="523" spans="1:20" ht="13">
      <c r="A523" s="136"/>
      <c r="B523" s="98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</row>
    <row r="524" spans="1:20" ht="13">
      <c r="A524" s="136"/>
      <c r="B524" s="98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</row>
    <row r="525" spans="1:20" ht="13">
      <c r="A525" s="136"/>
      <c r="B525" s="98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</row>
    <row r="526" spans="1:20" ht="13">
      <c r="A526" s="136"/>
      <c r="B526" s="98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</row>
    <row r="527" spans="1:20" ht="13">
      <c r="A527" s="136"/>
      <c r="B527" s="98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</row>
    <row r="528" spans="1:20" ht="13">
      <c r="A528" s="136"/>
      <c r="B528" s="98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</row>
    <row r="529" spans="1:20" ht="13">
      <c r="A529" s="136"/>
      <c r="B529" s="98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</row>
    <row r="530" spans="1:20" ht="13">
      <c r="A530" s="136"/>
      <c r="B530" s="98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</row>
    <row r="531" spans="1:20" ht="13">
      <c r="A531" s="136"/>
      <c r="B531" s="98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</row>
    <row r="532" spans="1:20" ht="13">
      <c r="A532" s="136"/>
      <c r="B532" s="98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</row>
    <row r="533" spans="1:20" ht="13">
      <c r="A533" s="136"/>
      <c r="B533" s="98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</row>
    <row r="534" spans="1:20" ht="13">
      <c r="A534" s="136"/>
      <c r="B534" s="98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</row>
    <row r="535" spans="1:20" ht="13">
      <c r="A535" s="136"/>
      <c r="B535" s="98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</row>
    <row r="536" spans="1:20" ht="13">
      <c r="A536" s="136"/>
      <c r="B536" s="98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</row>
    <row r="537" spans="1:20" ht="13">
      <c r="A537" s="136"/>
      <c r="B537" s="98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</row>
    <row r="538" spans="1:20" ht="13">
      <c r="A538" s="136"/>
      <c r="B538" s="98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</row>
    <row r="539" spans="1:20" ht="13">
      <c r="A539" s="136"/>
      <c r="B539" s="98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</row>
    <row r="540" spans="1:20" ht="13">
      <c r="A540" s="136"/>
      <c r="B540" s="98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</row>
    <row r="541" spans="1:20" ht="13">
      <c r="A541" s="136"/>
      <c r="B541" s="98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</row>
    <row r="542" spans="1:20" ht="13">
      <c r="A542" s="136"/>
      <c r="B542" s="98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</row>
    <row r="543" spans="1:20" ht="13">
      <c r="A543" s="136"/>
      <c r="B543" s="98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</row>
    <row r="544" spans="1:20" ht="13">
      <c r="A544" s="136"/>
      <c r="B544" s="98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</row>
    <row r="545" spans="1:20" ht="13">
      <c r="A545" s="136"/>
      <c r="B545" s="98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</row>
    <row r="546" spans="1:20" ht="13">
      <c r="A546" s="136"/>
      <c r="B546" s="98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</row>
    <row r="547" spans="1:20" ht="13">
      <c r="A547" s="136"/>
      <c r="B547" s="98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</row>
    <row r="548" spans="1:20" ht="13">
      <c r="A548" s="136"/>
      <c r="B548" s="98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</row>
    <row r="549" spans="1:20" ht="13">
      <c r="A549" s="136"/>
      <c r="B549" s="98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</row>
    <row r="550" spans="1:20" ht="13">
      <c r="A550" s="136"/>
      <c r="B550" s="98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</row>
    <row r="551" spans="1:20" ht="13">
      <c r="A551" s="136"/>
      <c r="B551" s="98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</row>
    <row r="552" spans="1:20" ht="13">
      <c r="A552" s="136"/>
      <c r="B552" s="98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</row>
    <row r="553" spans="1:20" ht="13">
      <c r="A553" s="136"/>
      <c r="B553" s="98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</row>
    <row r="554" spans="1:20" ht="13">
      <c r="A554" s="136"/>
      <c r="B554" s="98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</row>
    <row r="555" spans="1:20" ht="13">
      <c r="A555" s="136"/>
      <c r="B555" s="98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</row>
    <row r="556" spans="1:20" ht="13">
      <c r="A556" s="136"/>
      <c r="B556" s="98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</row>
    <row r="557" spans="1:20" ht="13">
      <c r="A557" s="136"/>
      <c r="B557" s="98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</row>
    <row r="558" spans="1:20" ht="13">
      <c r="A558" s="136"/>
      <c r="B558" s="98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</row>
    <row r="559" spans="1:20" ht="13">
      <c r="A559" s="136"/>
      <c r="B559" s="98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</row>
    <row r="560" spans="1:20" ht="13">
      <c r="A560" s="136"/>
      <c r="B560" s="98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</row>
    <row r="561" spans="1:20" ht="13">
      <c r="A561" s="136"/>
      <c r="B561" s="98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</row>
    <row r="562" spans="1:20" ht="13">
      <c r="A562" s="136"/>
      <c r="B562" s="98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</row>
    <row r="563" spans="1:20" ht="13">
      <c r="A563" s="136"/>
      <c r="B563" s="98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</row>
    <row r="564" spans="1:20" ht="13">
      <c r="A564" s="136"/>
      <c r="B564" s="98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</row>
    <row r="565" spans="1:20" ht="13">
      <c r="A565" s="136"/>
      <c r="B565" s="98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</row>
    <row r="566" spans="1:20" ht="13">
      <c r="A566" s="136"/>
      <c r="B566" s="98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</row>
    <row r="567" spans="1:20" ht="13">
      <c r="A567" s="136"/>
      <c r="B567" s="98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</row>
    <row r="568" spans="1:20" ht="13">
      <c r="A568" s="136"/>
      <c r="B568" s="98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</row>
    <row r="569" spans="1:20" ht="13">
      <c r="A569" s="136"/>
      <c r="B569" s="98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</row>
    <row r="570" spans="1:20" ht="13">
      <c r="A570" s="136"/>
      <c r="B570" s="98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</row>
    <row r="571" spans="1:20" ht="13">
      <c r="A571" s="136"/>
      <c r="B571" s="98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</row>
    <row r="572" spans="1:20" ht="13">
      <c r="A572" s="136"/>
      <c r="B572" s="98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</row>
    <row r="573" spans="1:20" ht="13">
      <c r="A573" s="136"/>
      <c r="B573" s="98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</row>
    <row r="574" spans="1:20" ht="13">
      <c r="A574" s="136"/>
      <c r="B574" s="98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</row>
    <row r="575" spans="1:20" ht="13">
      <c r="A575" s="136"/>
      <c r="B575" s="98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</row>
    <row r="576" spans="1:20" ht="13">
      <c r="A576" s="136"/>
      <c r="B576" s="98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</row>
    <row r="577" spans="1:20" ht="13">
      <c r="A577" s="136"/>
      <c r="B577" s="98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</row>
    <row r="578" spans="1:20" ht="13">
      <c r="A578" s="136"/>
      <c r="B578" s="98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</row>
    <row r="579" spans="1:20" ht="13">
      <c r="A579" s="136"/>
      <c r="B579" s="98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</row>
    <row r="580" spans="1:20" ht="13">
      <c r="A580" s="136"/>
      <c r="B580" s="98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</row>
    <row r="581" spans="1:20" ht="13">
      <c r="A581" s="136"/>
      <c r="B581" s="98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</row>
    <row r="582" spans="1:20" ht="13">
      <c r="A582" s="136"/>
      <c r="B582" s="98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</row>
    <row r="583" spans="1:20" ht="13">
      <c r="A583" s="136"/>
      <c r="B583" s="98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</row>
    <row r="584" spans="1:20" ht="13">
      <c r="A584" s="136"/>
      <c r="B584" s="98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</row>
    <row r="585" spans="1:20" ht="13">
      <c r="A585" s="136"/>
      <c r="B585" s="98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</row>
    <row r="586" spans="1:20" ht="13">
      <c r="A586" s="136"/>
      <c r="B586" s="98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</row>
    <row r="587" spans="1:20" ht="13">
      <c r="A587" s="136"/>
      <c r="B587" s="98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</row>
    <row r="588" spans="1:20" ht="13">
      <c r="A588" s="136"/>
      <c r="B588" s="98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</row>
    <row r="589" spans="1:20" ht="13">
      <c r="A589" s="136"/>
      <c r="B589" s="98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</row>
    <row r="590" spans="1:20" ht="13">
      <c r="A590" s="136"/>
      <c r="B590" s="98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</row>
    <row r="591" spans="1:20" ht="13">
      <c r="A591" s="136"/>
      <c r="B591" s="98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</row>
    <row r="592" spans="1:20" ht="13">
      <c r="A592" s="136"/>
      <c r="B592" s="98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</row>
    <row r="593" spans="1:20" ht="13">
      <c r="A593" s="136"/>
      <c r="B593" s="98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</row>
    <row r="594" spans="1:20" ht="13">
      <c r="A594" s="136"/>
      <c r="B594" s="98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</row>
    <row r="595" spans="1:20" ht="13">
      <c r="A595" s="136"/>
      <c r="B595" s="98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</row>
    <row r="596" spans="1:20" ht="13">
      <c r="A596" s="136"/>
      <c r="B596" s="98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</row>
    <row r="597" spans="1:20" ht="13">
      <c r="A597" s="136"/>
      <c r="B597" s="98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</row>
    <row r="598" spans="1:20" ht="13">
      <c r="A598" s="136"/>
      <c r="B598" s="98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</row>
    <row r="599" spans="1:20" ht="13">
      <c r="A599" s="136"/>
      <c r="B599" s="98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</row>
    <row r="600" spans="1:20" ht="13">
      <c r="A600" s="136"/>
      <c r="B600" s="98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</row>
    <row r="601" spans="1:20" ht="13">
      <c r="A601" s="136"/>
      <c r="B601" s="98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</row>
    <row r="602" spans="1:20" ht="13">
      <c r="A602" s="136"/>
      <c r="B602" s="98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</row>
    <row r="603" spans="1:20" ht="13">
      <c r="A603" s="136"/>
      <c r="B603" s="98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</row>
    <row r="604" spans="1:20" ht="13">
      <c r="A604" s="136"/>
      <c r="B604" s="98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</row>
    <row r="605" spans="1:20" ht="13">
      <c r="A605" s="136"/>
      <c r="B605" s="98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</row>
    <row r="606" spans="1:20" ht="13">
      <c r="A606" s="136"/>
      <c r="B606" s="98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</row>
    <row r="607" spans="1:20" ht="13">
      <c r="A607" s="136"/>
      <c r="B607" s="98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</row>
    <row r="608" spans="1:20" ht="13">
      <c r="A608" s="136"/>
      <c r="B608" s="98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</row>
    <row r="609" spans="1:20" ht="13">
      <c r="A609" s="136"/>
      <c r="B609" s="98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</row>
    <row r="610" spans="1:20" ht="13">
      <c r="A610" s="136"/>
      <c r="B610" s="98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</row>
    <row r="611" spans="1:20" ht="13">
      <c r="A611" s="136"/>
      <c r="B611" s="98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</row>
    <row r="612" spans="1:20" ht="13">
      <c r="A612" s="136"/>
      <c r="B612" s="98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</row>
    <row r="613" spans="1:20" ht="13">
      <c r="A613" s="136"/>
      <c r="B613" s="98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</row>
    <row r="614" spans="1:20" ht="13">
      <c r="A614" s="136"/>
      <c r="B614" s="98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</row>
    <row r="615" spans="1:20" ht="13">
      <c r="A615" s="136"/>
      <c r="B615" s="98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</row>
    <row r="616" spans="1:20" ht="13">
      <c r="A616" s="136"/>
      <c r="B616" s="98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</row>
    <row r="617" spans="1:20" ht="13">
      <c r="A617" s="136"/>
      <c r="B617" s="98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</row>
    <row r="618" spans="1:20" ht="13">
      <c r="A618" s="136"/>
      <c r="B618" s="98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</row>
    <row r="619" spans="1:20" ht="13">
      <c r="A619" s="136"/>
      <c r="B619" s="98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</row>
    <row r="620" spans="1:20" ht="13">
      <c r="A620" s="136"/>
      <c r="B620" s="98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</row>
    <row r="621" spans="1:20" ht="13">
      <c r="A621" s="136"/>
      <c r="B621" s="98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</row>
    <row r="622" spans="1:20" ht="13">
      <c r="A622" s="136"/>
      <c r="B622" s="98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</row>
    <row r="623" spans="1:20" ht="13">
      <c r="A623" s="136"/>
      <c r="B623" s="98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</row>
    <row r="624" spans="1:20" ht="13">
      <c r="A624" s="136"/>
      <c r="B624" s="98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</row>
    <row r="625" spans="1:20" ht="13">
      <c r="A625" s="136"/>
      <c r="B625" s="98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</row>
    <row r="626" spans="1:20" ht="13">
      <c r="A626" s="136"/>
      <c r="B626" s="98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</row>
    <row r="627" spans="1:20" ht="13">
      <c r="A627" s="136"/>
      <c r="B627" s="98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</row>
    <row r="628" spans="1:20" ht="13">
      <c r="A628" s="136"/>
      <c r="B628" s="98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</row>
    <row r="629" spans="1:20" ht="13">
      <c r="A629" s="136"/>
      <c r="B629" s="98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</row>
    <row r="630" spans="1:20" ht="13">
      <c r="A630" s="136"/>
      <c r="B630" s="98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</row>
    <row r="631" spans="1:20" ht="13">
      <c r="A631" s="136"/>
      <c r="B631" s="98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</row>
    <row r="632" spans="1:20" ht="13">
      <c r="A632" s="136"/>
      <c r="B632" s="98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</row>
    <row r="633" spans="1:20" ht="13">
      <c r="A633" s="136"/>
      <c r="B633" s="98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</row>
    <row r="634" spans="1:20" ht="13">
      <c r="A634" s="136"/>
      <c r="B634" s="98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</row>
    <row r="635" spans="1:20" ht="13">
      <c r="A635" s="136"/>
      <c r="B635" s="98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</row>
    <row r="636" spans="1:20" ht="13">
      <c r="A636" s="136"/>
      <c r="B636" s="98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</row>
    <row r="637" spans="1:20" ht="13">
      <c r="A637" s="136"/>
      <c r="B637" s="98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</row>
    <row r="638" spans="1:20" ht="13">
      <c r="A638" s="136"/>
      <c r="B638" s="98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</row>
    <row r="639" spans="1:20" ht="13">
      <c r="A639" s="136"/>
      <c r="B639" s="98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</row>
    <row r="640" spans="1:20" ht="13">
      <c r="A640" s="136"/>
      <c r="B640" s="98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</row>
    <row r="641" spans="1:20" ht="13">
      <c r="A641" s="136"/>
      <c r="B641" s="98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</row>
    <row r="642" spans="1:20" ht="13">
      <c r="A642" s="136"/>
      <c r="B642" s="98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</row>
    <row r="643" spans="1:20" ht="13">
      <c r="A643" s="136"/>
      <c r="B643" s="98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</row>
    <row r="644" spans="1:20" ht="13">
      <c r="A644" s="136"/>
      <c r="B644" s="98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</row>
    <row r="645" spans="1:20" ht="13">
      <c r="A645" s="136"/>
      <c r="B645" s="98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</row>
    <row r="646" spans="1:20" ht="13">
      <c r="A646" s="136"/>
      <c r="B646" s="98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</row>
    <row r="647" spans="1:20" ht="13">
      <c r="A647" s="136"/>
      <c r="B647" s="98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</row>
    <row r="648" spans="1:20" ht="13">
      <c r="A648" s="136"/>
      <c r="B648" s="98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</row>
    <row r="649" spans="1:20" ht="13">
      <c r="A649" s="136"/>
      <c r="B649" s="98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</row>
    <row r="650" spans="1:20" ht="13">
      <c r="A650" s="136"/>
      <c r="B650" s="98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</row>
    <row r="651" spans="1:20" ht="13">
      <c r="A651" s="136"/>
      <c r="B651" s="98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</row>
    <row r="652" spans="1:20" ht="13">
      <c r="A652" s="136"/>
      <c r="B652" s="98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</row>
    <row r="653" spans="1:20" ht="13">
      <c r="A653" s="136"/>
      <c r="B653" s="98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</row>
    <row r="654" spans="1:20" ht="13">
      <c r="A654" s="136"/>
      <c r="B654" s="98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</row>
    <row r="655" spans="1:20" ht="13">
      <c r="A655" s="136"/>
      <c r="B655" s="98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</row>
    <row r="656" spans="1:20" ht="13">
      <c r="A656" s="136"/>
      <c r="B656" s="98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</row>
    <row r="657" spans="1:20" ht="13">
      <c r="A657" s="136"/>
      <c r="B657" s="98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</row>
    <row r="658" spans="1:20" ht="13">
      <c r="A658" s="136"/>
      <c r="B658" s="98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</row>
    <row r="659" spans="1:20" ht="13">
      <c r="A659" s="136"/>
      <c r="B659" s="98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</row>
    <row r="660" spans="1:20" ht="13">
      <c r="A660" s="136"/>
      <c r="B660" s="98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</row>
    <row r="661" spans="1:20" ht="13">
      <c r="A661" s="136"/>
      <c r="B661" s="98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</row>
    <row r="662" spans="1:20" ht="13">
      <c r="A662" s="136"/>
      <c r="B662" s="98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</row>
    <row r="663" spans="1:20" ht="13">
      <c r="A663" s="136"/>
      <c r="B663" s="98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</row>
    <row r="664" spans="1:20" ht="13">
      <c r="A664" s="136"/>
      <c r="B664" s="98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</row>
    <row r="665" spans="1:20" ht="13">
      <c r="A665" s="136"/>
      <c r="B665" s="98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</row>
    <row r="666" spans="1:20" ht="13">
      <c r="A666" s="136"/>
      <c r="B666" s="98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</row>
    <row r="667" spans="1:20" ht="13">
      <c r="A667" s="136"/>
      <c r="B667" s="98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</row>
    <row r="668" spans="1:20" ht="13">
      <c r="A668" s="136"/>
      <c r="B668" s="98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</row>
    <row r="669" spans="1:20" ht="13">
      <c r="A669" s="136"/>
      <c r="B669" s="98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</row>
    <row r="670" spans="1:20" ht="13">
      <c r="A670" s="136"/>
      <c r="B670" s="98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</row>
    <row r="671" spans="1:20" ht="13">
      <c r="A671" s="136"/>
      <c r="B671" s="98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</row>
    <row r="672" spans="1:20" ht="13">
      <c r="A672" s="136"/>
      <c r="B672" s="98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</row>
    <row r="673" spans="1:20" ht="13">
      <c r="A673" s="136"/>
      <c r="B673" s="98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</row>
    <row r="674" spans="1:20" ht="13">
      <c r="A674" s="136"/>
      <c r="B674" s="98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</row>
    <row r="675" spans="1:20" ht="13">
      <c r="A675" s="136"/>
      <c r="B675" s="98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</row>
    <row r="676" spans="1:20" ht="13">
      <c r="A676" s="136"/>
      <c r="B676" s="98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</row>
    <row r="677" spans="1:20" ht="13">
      <c r="A677" s="136"/>
      <c r="B677" s="98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</row>
    <row r="678" spans="1:20" ht="13">
      <c r="A678" s="136"/>
      <c r="B678" s="98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</row>
    <row r="679" spans="1:20" ht="13">
      <c r="A679" s="136"/>
      <c r="B679" s="98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</row>
    <row r="680" spans="1:20" ht="13">
      <c r="A680" s="136"/>
      <c r="B680" s="98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</row>
    <row r="681" spans="1:20" ht="13">
      <c r="A681" s="136"/>
      <c r="B681" s="98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</row>
    <row r="682" spans="1:20" ht="13">
      <c r="A682" s="136"/>
      <c r="B682" s="98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</row>
    <row r="683" spans="1:20" ht="13">
      <c r="A683" s="136"/>
      <c r="B683" s="98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</row>
    <row r="684" spans="1:20" ht="13">
      <c r="A684" s="136"/>
      <c r="B684" s="98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</row>
    <row r="685" spans="1:20" ht="13">
      <c r="A685" s="136"/>
      <c r="B685" s="98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</row>
    <row r="686" spans="1:20" ht="13">
      <c r="A686" s="136"/>
      <c r="B686" s="98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</row>
    <row r="687" spans="1:20" ht="13">
      <c r="A687" s="136"/>
      <c r="B687" s="98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</row>
    <row r="688" spans="1:20" ht="13">
      <c r="A688" s="136"/>
      <c r="B688" s="98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</row>
    <row r="689" spans="1:20" ht="13">
      <c r="A689" s="136"/>
      <c r="B689" s="98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</row>
    <row r="690" spans="1:20" ht="13">
      <c r="A690" s="136"/>
      <c r="B690" s="98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</row>
    <row r="691" spans="1:20" ht="13">
      <c r="A691" s="136"/>
      <c r="B691" s="98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</row>
    <row r="692" spans="1:20" ht="13">
      <c r="A692" s="136"/>
      <c r="B692" s="98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</row>
    <row r="693" spans="1:20" ht="13">
      <c r="A693" s="136"/>
      <c r="B693" s="98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</row>
    <row r="694" spans="1:20" ht="13">
      <c r="A694" s="136"/>
      <c r="B694" s="98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</row>
    <row r="695" spans="1:20" ht="13">
      <c r="A695" s="136"/>
      <c r="B695" s="98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</row>
    <row r="696" spans="1:20" ht="13">
      <c r="A696" s="136"/>
      <c r="B696" s="98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</row>
    <row r="697" spans="1:20" ht="13">
      <c r="A697" s="136"/>
      <c r="B697" s="98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</row>
    <row r="698" spans="1:20" ht="13">
      <c r="A698" s="136"/>
      <c r="B698" s="98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</row>
    <row r="699" spans="1:20" ht="13">
      <c r="A699" s="136"/>
      <c r="B699" s="98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</row>
    <row r="700" spans="1:20" ht="13">
      <c r="A700" s="136"/>
      <c r="B700" s="98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</row>
    <row r="701" spans="1:20" ht="13">
      <c r="A701" s="136"/>
      <c r="B701" s="98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</row>
    <row r="702" spans="1:20" ht="13">
      <c r="A702" s="136"/>
      <c r="B702" s="98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</row>
    <row r="703" spans="1:20" ht="13">
      <c r="A703" s="136"/>
      <c r="B703" s="98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</row>
    <row r="704" spans="1:20" ht="13">
      <c r="A704" s="136"/>
      <c r="B704" s="98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</row>
    <row r="705" spans="1:20" ht="13">
      <c r="A705" s="136"/>
      <c r="B705" s="98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</row>
    <row r="706" spans="1:20" ht="13">
      <c r="A706" s="136"/>
      <c r="B706" s="98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</row>
    <row r="707" spans="1:20" ht="13">
      <c r="A707" s="136"/>
      <c r="B707" s="98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</row>
    <row r="708" spans="1:20" ht="13">
      <c r="A708" s="136"/>
      <c r="B708" s="98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</row>
    <row r="709" spans="1:20" ht="13">
      <c r="A709" s="136"/>
      <c r="B709" s="98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</row>
    <row r="710" spans="1:20" ht="13">
      <c r="A710" s="136"/>
      <c r="B710" s="98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</row>
    <row r="711" spans="1:20" ht="13">
      <c r="A711" s="136"/>
      <c r="B711" s="98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</row>
    <row r="712" spans="1:20" ht="13">
      <c r="A712" s="136"/>
      <c r="B712" s="98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</row>
    <row r="713" spans="1:20" ht="13">
      <c r="A713" s="136"/>
      <c r="B713" s="98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</row>
    <row r="714" spans="1:20" ht="13">
      <c r="A714" s="136"/>
      <c r="B714" s="98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</row>
    <row r="715" spans="1:20" ht="13">
      <c r="A715" s="136"/>
      <c r="B715" s="98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</row>
    <row r="716" spans="1:20" ht="13">
      <c r="A716" s="136"/>
      <c r="B716" s="98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</row>
    <row r="717" spans="1:20" ht="13">
      <c r="A717" s="136"/>
      <c r="B717" s="98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</row>
    <row r="718" spans="1:20" ht="13">
      <c r="A718" s="136"/>
      <c r="B718" s="98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</row>
    <row r="719" spans="1:20" ht="13">
      <c r="A719" s="136"/>
      <c r="B719" s="98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</row>
    <row r="720" spans="1:20" ht="13">
      <c r="A720" s="136"/>
      <c r="B720" s="98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</row>
    <row r="721" spans="1:20" ht="13">
      <c r="A721" s="136"/>
      <c r="B721" s="98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</row>
    <row r="722" spans="1:20" ht="13">
      <c r="A722" s="136"/>
      <c r="B722" s="98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</row>
    <row r="723" spans="1:20" ht="13">
      <c r="A723" s="136"/>
      <c r="B723" s="98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</row>
    <row r="724" spans="1:20" ht="13">
      <c r="A724" s="136"/>
      <c r="B724" s="98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</row>
    <row r="725" spans="1:20" ht="13">
      <c r="A725" s="136"/>
      <c r="B725" s="98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</row>
    <row r="726" spans="1:20" ht="13">
      <c r="A726" s="136"/>
      <c r="B726" s="98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</row>
    <row r="727" spans="1:20" ht="13">
      <c r="A727" s="136"/>
      <c r="B727" s="98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</row>
    <row r="728" spans="1:20" ht="13">
      <c r="A728" s="136"/>
      <c r="B728" s="98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</row>
    <row r="729" spans="1:20" ht="13">
      <c r="A729" s="136"/>
      <c r="B729" s="98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</row>
    <row r="730" spans="1:20" ht="13">
      <c r="A730" s="136"/>
      <c r="B730" s="98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</row>
    <row r="731" spans="1:20" ht="13">
      <c r="A731" s="136"/>
      <c r="B731" s="98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</row>
    <row r="732" spans="1:20" ht="13">
      <c r="A732" s="136"/>
      <c r="B732" s="98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</row>
    <row r="733" spans="1:20" ht="13">
      <c r="A733" s="136"/>
      <c r="B733" s="98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</row>
    <row r="734" spans="1:20" ht="13">
      <c r="A734" s="136"/>
      <c r="B734" s="98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</row>
    <row r="735" spans="1:20" ht="13">
      <c r="A735" s="136"/>
      <c r="B735" s="98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</row>
    <row r="736" spans="1:20" ht="13">
      <c r="A736" s="136"/>
      <c r="B736" s="98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</row>
    <row r="737" spans="1:20" ht="13">
      <c r="A737" s="136"/>
      <c r="B737" s="98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</row>
    <row r="738" spans="1:20" ht="13">
      <c r="A738" s="136"/>
      <c r="B738" s="98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</row>
    <row r="739" spans="1:20" ht="13">
      <c r="A739" s="136"/>
      <c r="B739" s="98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</row>
    <row r="740" spans="1:20" ht="13">
      <c r="A740" s="136"/>
      <c r="B740" s="98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</row>
    <row r="741" spans="1:20" ht="13">
      <c r="A741" s="136"/>
      <c r="B741" s="98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</row>
    <row r="742" spans="1:20" ht="13">
      <c r="A742" s="136"/>
      <c r="B742" s="98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</row>
    <row r="743" spans="1:20" ht="13">
      <c r="A743" s="136"/>
      <c r="B743" s="98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</row>
    <row r="744" spans="1:20" ht="13">
      <c r="A744" s="136"/>
      <c r="B744" s="98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</row>
    <row r="745" spans="1:20" ht="13">
      <c r="A745" s="136"/>
      <c r="B745" s="98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</row>
    <row r="746" spans="1:20" ht="13">
      <c r="A746" s="136"/>
      <c r="B746" s="98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</row>
    <row r="747" spans="1:20" ht="13">
      <c r="A747" s="136"/>
      <c r="B747" s="98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</row>
    <row r="748" spans="1:20" ht="13">
      <c r="A748" s="136"/>
      <c r="B748" s="98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</row>
    <row r="749" spans="1:20" ht="13">
      <c r="A749" s="136"/>
      <c r="B749" s="98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</row>
    <row r="750" spans="1:20" ht="13">
      <c r="A750" s="136"/>
      <c r="B750" s="98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</row>
    <row r="751" spans="1:20" ht="13">
      <c r="A751" s="136"/>
      <c r="B751" s="98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</row>
    <row r="752" spans="1:20" ht="13">
      <c r="A752" s="136"/>
      <c r="B752" s="98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</row>
    <row r="753" spans="1:20" ht="13">
      <c r="A753" s="136"/>
      <c r="B753" s="98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</row>
    <row r="754" spans="1:20" ht="13">
      <c r="A754" s="136"/>
      <c r="B754" s="98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</row>
    <row r="755" spans="1:20" ht="13">
      <c r="A755" s="136"/>
      <c r="B755" s="98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</row>
    <row r="756" spans="1:20" ht="13">
      <c r="A756" s="136"/>
      <c r="B756" s="98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</row>
    <row r="757" spans="1:20" ht="13">
      <c r="A757" s="136"/>
      <c r="B757" s="98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</row>
    <row r="758" spans="1:20" ht="13">
      <c r="A758" s="136"/>
      <c r="B758" s="98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</row>
    <row r="759" spans="1:20" ht="13">
      <c r="A759" s="136"/>
      <c r="B759" s="98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</row>
    <row r="760" spans="1:20" ht="13">
      <c r="A760" s="136"/>
      <c r="B760" s="98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</row>
    <row r="761" spans="1:20" ht="13">
      <c r="A761" s="136"/>
      <c r="B761" s="98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</row>
    <row r="762" spans="1:20" ht="13">
      <c r="A762" s="136"/>
      <c r="B762" s="98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</row>
    <row r="763" spans="1:20" ht="13">
      <c r="A763" s="136"/>
      <c r="B763" s="98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</row>
    <row r="764" spans="1:20" ht="13">
      <c r="A764" s="136"/>
      <c r="B764" s="98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</row>
    <row r="765" spans="1:20" ht="13">
      <c r="A765" s="136"/>
      <c r="B765" s="98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</row>
    <row r="766" spans="1:20" ht="13">
      <c r="A766" s="136"/>
      <c r="B766" s="98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</row>
    <row r="767" spans="1:20" ht="13">
      <c r="A767" s="136"/>
      <c r="B767" s="98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</row>
    <row r="768" spans="1:20" ht="13">
      <c r="A768" s="136"/>
      <c r="B768" s="98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</row>
    <row r="769" spans="1:20" ht="13">
      <c r="A769" s="136"/>
      <c r="B769" s="98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</row>
    <row r="770" spans="1:20" ht="13">
      <c r="A770" s="136"/>
      <c r="B770" s="98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</row>
    <row r="771" spans="1:20" ht="13">
      <c r="A771" s="136"/>
      <c r="B771" s="98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</row>
    <row r="772" spans="1:20" ht="13">
      <c r="A772" s="136"/>
      <c r="B772" s="98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</row>
    <row r="773" spans="1:20" ht="13">
      <c r="A773" s="136"/>
      <c r="B773" s="98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</row>
    <row r="774" spans="1:20" ht="13">
      <c r="A774" s="136"/>
      <c r="B774" s="98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</row>
    <row r="775" spans="1:20" ht="13">
      <c r="A775" s="136"/>
      <c r="B775" s="98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</row>
    <row r="776" spans="1:20" ht="13">
      <c r="A776" s="136"/>
      <c r="B776" s="98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</row>
    <row r="777" spans="1:20" ht="13">
      <c r="A777" s="136"/>
      <c r="B777" s="98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</row>
    <row r="778" spans="1:20" ht="13">
      <c r="A778" s="136"/>
      <c r="B778" s="98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</row>
    <row r="779" spans="1:20" ht="13">
      <c r="A779" s="136"/>
      <c r="B779" s="98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</row>
    <row r="780" spans="1:20" ht="13">
      <c r="A780" s="136"/>
      <c r="B780" s="98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</row>
    <row r="781" spans="1:20" ht="13">
      <c r="A781" s="136"/>
      <c r="B781" s="98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</row>
    <row r="782" spans="1:20" ht="13">
      <c r="A782" s="136"/>
      <c r="B782" s="98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</row>
    <row r="783" spans="1:20" ht="13">
      <c r="A783" s="136"/>
      <c r="B783" s="98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</row>
    <row r="784" spans="1:20" ht="13">
      <c r="A784" s="136"/>
      <c r="B784" s="98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</row>
    <row r="785" spans="1:20" ht="13">
      <c r="A785" s="136"/>
      <c r="B785" s="98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</row>
    <row r="786" spans="1:20" ht="13">
      <c r="A786" s="136"/>
      <c r="B786" s="98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</row>
    <row r="787" spans="1:20" ht="13">
      <c r="A787" s="136"/>
      <c r="B787" s="98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</row>
    <row r="788" spans="1:20" ht="13">
      <c r="A788" s="136"/>
      <c r="B788" s="98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</row>
    <row r="789" spans="1:20" ht="13">
      <c r="A789" s="136"/>
      <c r="B789" s="98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</row>
    <row r="790" spans="1:20" ht="13">
      <c r="A790" s="136"/>
      <c r="B790" s="98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</row>
    <row r="791" spans="1:20" ht="13">
      <c r="A791" s="136"/>
      <c r="B791" s="98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</row>
    <row r="792" spans="1:20" ht="13">
      <c r="A792" s="136"/>
      <c r="B792" s="98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</row>
    <row r="793" spans="1:20" ht="13">
      <c r="A793" s="136"/>
      <c r="B793" s="98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</row>
    <row r="794" spans="1:20" ht="13">
      <c r="A794" s="136"/>
      <c r="B794" s="98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</row>
    <row r="795" spans="1:20" ht="13">
      <c r="A795" s="136"/>
      <c r="B795" s="98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</row>
    <row r="796" spans="1:20" ht="13">
      <c r="A796" s="136"/>
      <c r="B796" s="98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</row>
    <row r="797" spans="1:20" ht="13">
      <c r="A797" s="136"/>
      <c r="B797" s="98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</row>
    <row r="798" spans="1:20" ht="13">
      <c r="A798" s="136"/>
      <c r="B798" s="98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</row>
    <row r="799" spans="1:20" ht="13">
      <c r="A799" s="136"/>
      <c r="B799" s="98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</row>
    <row r="800" spans="1:20" ht="13">
      <c r="A800" s="136"/>
      <c r="B800" s="98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</row>
    <row r="801" spans="1:20" ht="13">
      <c r="A801" s="136"/>
      <c r="B801" s="98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</row>
    <row r="802" spans="1:20" ht="13">
      <c r="A802" s="136"/>
      <c r="B802" s="98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</row>
    <row r="803" spans="1:20" ht="13">
      <c r="A803" s="136"/>
      <c r="B803" s="98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</row>
    <row r="804" spans="1:20" ht="13">
      <c r="A804" s="136"/>
      <c r="B804" s="98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</row>
    <row r="805" spans="1:20" ht="13">
      <c r="A805" s="136"/>
      <c r="B805" s="98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</row>
    <row r="806" spans="1:20" ht="13">
      <c r="A806" s="136"/>
      <c r="B806" s="98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</row>
    <row r="807" spans="1:20" ht="13">
      <c r="A807" s="136"/>
      <c r="B807" s="98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</row>
    <row r="808" spans="1:20" ht="13">
      <c r="A808" s="136"/>
      <c r="B808" s="98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</row>
    <row r="809" spans="1:20" ht="13">
      <c r="A809" s="136"/>
      <c r="B809" s="98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</row>
    <row r="810" spans="1:20" ht="13">
      <c r="A810" s="136"/>
      <c r="B810" s="98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</row>
    <row r="811" spans="1:20" ht="13">
      <c r="A811" s="136"/>
      <c r="B811" s="98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</row>
    <row r="812" spans="1:20" ht="13">
      <c r="A812" s="136"/>
      <c r="B812" s="98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</row>
    <row r="813" spans="1:20" ht="13">
      <c r="A813" s="136"/>
      <c r="B813" s="98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</row>
    <row r="814" spans="1:20" ht="13">
      <c r="A814" s="136"/>
      <c r="B814" s="98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</row>
    <row r="815" spans="1:20" ht="13">
      <c r="A815" s="136"/>
      <c r="B815" s="98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</row>
    <row r="816" spans="1:20" ht="13">
      <c r="A816" s="136"/>
      <c r="B816" s="98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</row>
    <row r="817" spans="1:20" ht="13">
      <c r="A817" s="136"/>
      <c r="B817" s="98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</row>
    <row r="818" spans="1:20" ht="13">
      <c r="A818" s="136"/>
      <c r="B818" s="98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</row>
    <row r="819" spans="1:20" ht="13">
      <c r="A819" s="136"/>
      <c r="B819" s="98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</row>
    <row r="820" spans="1:20" ht="13">
      <c r="A820" s="136"/>
      <c r="B820" s="98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</row>
    <row r="821" spans="1:20" ht="13">
      <c r="A821" s="136"/>
      <c r="B821" s="98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</row>
    <row r="822" spans="1:20" ht="13">
      <c r="A822" s="136"/>
      <c r="B822" s="98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</row>
    <row r="823" spans="1:20" ht="13">
      <c r="A823" s="136"/>
      <c r="B823" s="98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</row>
    <row r="824" spans="1:20" ht="13">
      <c r="A824" s="136"/>
      <c r="B824" s="98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</row>
    <row r="825" spans="1:20" ht="13">
      <c r="A825" s="136"/>
      <c r="B825" s="98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</row>
    <row r="826" spans="1:20" ht="13">
      <c r="A826" s="136"/>
      <c r="B826" s="98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</row>
    <row r="827" spans="1:20" ht="13">
      <c r="A827" s="136"/>
      <c r="B827" s="98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</row>
    <row r="828" spans="1:20" ht="13">
      <c r="A828" s="136"/>
      <c r="B828" s="98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</row>
    <row r="829" spans="1:20" ht="13">
      <c r="A829" s="136"/>
      <c r="B829" s="98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</row>
    <row r="830" spans="1:20" ht="13">
      <c r="A830" s="136"/>
      <c r="B830" s="98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</row>
    <row r="831" spans="1:20" ht="13">
      <c r="A831" s="136"/>
      <c r="B831" s="98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</row>
    <row r="832" spans="1:20" ht="13">
      <c r="A832" s="136"/>
      <c r="B832" s="98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</row>
    <row r="833" spans="1:20" ht="13">
      <c r="A833" s="136"/>
      <c r="B833" s="98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</row>
    <row r="834" spans="1:20" ht="13">
      <c r="A834" s="136"/>
      <c r="B834" s="98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</row>
    <row r="835" spans="1:20" ht="13">
      <c r="A835" s="136"/>
      <c r="B835" s="98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</row>
    <row r="836" spans="1:20" ht="13">
      <c r="A836" s="136"/>
      <c r="B836" s="98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</row>
    <row r="837" spans="1:20" ht="13">
      <c r="A837" s="136"/>
      <c r="B837" s="98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</row>
    <row r="838" spans="1:20" ht="13">
      <c r="A838" s="136"/>
      <c r="B838" s="98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</row>
    <row r="839" spans="1:20" ht="13">
      <c r="A839" s="136"/>
      <c r="B839" s="98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</row>
    <row r="840" spans="1:20" ht="13">
      <c r="A840" s="136"/>
      <c r="B840" s="98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</row>
    <row r="841" spans="1:20" ht="13">
      <c r="A841" s="136"/>
      <c r="B841" s="98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</row>
    <row r="842" spans="1:20" ht="13">
      <c r="A842" s="136"/>
      <c r="B842" s="98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</row>
    <row r="843" spans="1:20" ht="13">
      <c r="A843" s="136"/>
      <c r="B843" s="98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</row>
    <row r="844" spans="1:20" ht="13">
      <c r="A844" s="136"/>
      <c r="B844" s="98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</row>
    <row r="845" spans="1:20" ht="13">
      <c r="A845" s="136"/>
      <c r="B845" s="98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</row>
    <row r="846" spans="1:20" ht="13">
      <c r="A846" s="136"/>
      <c r="B846" s="98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</row>
    <row r="847" spans="1:20" ht="13">
      <c r="A847" s="136"/>
      <c r="B847" s="98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</row>
    <row r="848" spans="1:20" ht="13">
      <c r="A848" s="136"/>
      <c r="B848" s="98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</row>
    <row r="849" spans="1:20" ht="13">
      <c r="A849" s="136"/>
      <c r="B849" s="98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</row>
    <row r="850" spans="1:20" ht="13">
      <c r="A850" s="136"/>
      <c r="B850" s="98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</row>
    <row r="851" spans="1:20" ht="13">
      <c r="A851" s="136"/>
      <c r="B851" s="98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</row>
    <row r="852" spans="1:20" ht="13">
      <c r="A852" s="136"/>
      <c r="B852" s="98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</row>
    <row r="853" spans="1:20" ht="13">
      <c r="A853" s="136"/>
      <c r="B853" s="98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</row>
    <row r="854" spans="1:20" ht="13">
      <c r="A854" s="136"/>
      <c r="B854" s="98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</row>
    <row r="855" spans="1:20" ht="13">
      <c r="A855" s="136"/>
      <c r="B855" s="98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</row>
    <row r="856" spans="1:20" ht="13">
      <c r="A856" s="136"/>
      <c r="B856" s="98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</row>
    <row r="857" spans="1:20" ht="13">
      <c r="A857" s="136"/>
      <c r="B857" s="98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</row>
    <row r="858" spans="1:20" ht="13">
      <c r="A858" s="136"/>
      <c r="B858" s="98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</row>
    <row r="859" spans="1:20" ht="13">
      <c r="A859" s="136"/>
      <c r="B859" s="98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</row>
    <row r="860" spans="1:20" ht="13">
      <c r="A860" s="136"/>
      <c r="B860" s="98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</row>
    <row r="861" spans="1:20" ht="13">
      <c r="A861" s="136"/>
      <c r="B861" s="98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</row>
    <row r="862" spans="1:20" ht="13">
      <c r="A862" s="136"/>
      <c r="B862" s="98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</row>
    <row r="863" spans="1:20" ht="13">
      <c r="A863" s="136"/>
      <c r="B863" s="98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</row>
    <row r="864" spans="1:20" ht="13">
      <c r="A864" s="136"/>
      <c r="B864" s="98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</row>
    <row r="865" spans="1:20" ht="13">
      <c r="A865" s="136"/>
      <c r="B865" s="98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</row>
    <row r="866" spans="1:20" ht="13">
      <c r="A866" s="136"/>
      <c r="B866" s="98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</row>
    <row r="867" spans="1:20" ht="13">
      <c r="A867" s="136"/>
      <c r="B867" s="98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</row>
    <row r="868" spans="1:20" ht="13">
      <c r="A868" s="136"/>
      <c r="B868" s="98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</row>
    <row r="869" spans="1:20" ht="13">
      <c r="A869" s="136"/>
      <c r="B869" s="98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</row>
    <row r="870" spans="1:20" ht="13">
      <c r="A870" s="136"/>
      <c r="B870" s="98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</row>
    <row r="871" spans="1:20" ht="13">
      <c r="A871" s="136"/>
      <c r="B871" s="98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</row>
    <row r="872" spans="1:20" ht="13">
      <c r="A872" s="136"/>
      <c r="B872" s="98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</row>
    <row r="873" spans="1:20" ht="13">
      <c r="A873" s="136"/>
      <c r="B873" s="98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</row>
    <row r="874" spans="1:20" ht="13">
      <c r="A874" s="136"/>
      <c r="B874" s="98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</row>
    <row r="875" spans="1:20" ht="13">
      <c r="A875" s="136"/>
      <c r="B875" s="98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</row>
    <row r="876" spans="1:20" ht="13">
      <c r="A876" s="136"/>
      <c r="B876" s="98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</row>
    <row r="877" spans="1:20" ht="13">
      <c r="A877" s="136"/>
      <c r="B877" s="98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</row>
    <row r="878" spans="1:20" ht="13">
      <c r="A878" s="136"/>
      <c r="B878" s="98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</row>
    <row r="879" spans="1:20" ht="13">
      <c r="A879" s="136"/>
      <c r="B879" s="98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</row>
    <row r="880" spans="1:20" ht="13">
      <c r="A880" s="136"/>
      <c r="B880" s="98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</row>
    <row r="881" spans="1:20" ht="13">
      <c r="A881" s="136"/>
      <c r="B881" s="98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</row>
    <row r="882" spans="1:20" ht="13">
      <c r="A882" s="136"/>
      <c r="B882" s="98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</row>
    <row r="883" spans="1:20" ht="13">
      <c r="A883" s="136"/>
      <c r="B883" s="98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</row>
    <row r="884" spans="1:20" ht="13">
      <c r="A884" s="136"/>
      <c r="B884" s="98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</row>
    <row r="885" spans="1:20" ht="13">
      <c r="A885" s="136"/>
      <c r="B885" s="98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</row>
    <row r="886" spans="1:20" ht="13">
      <c r="A886" s="136"/>
      <c r="B886" s="98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</row>
    <row r="887" spans="1:20" ht="13">
      <c r="A887" s="136"/>
      <c r="B887" s="98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</row>
    <row r="888" spans="1:20" ht="13">
      <c r="A888" s="136"/>
      <c r="B888" s="98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</row>
    <row r="889" spans="1:20" ht="13">
      <c r="A889" s="136"/>
      <c r="B889" s="98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</row>
    <row r="890" spans="1:20" ht="13">
      <c r="A890" s="136"/>
      <c r="B890" s="98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</row>
    <row r="891" spans="1:20" ht="13">
      <c r="A891" s="136"/>
      <c r="B891" s="98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</row>
    <row r="892" spans="1:20" ht="13">
      <c r="A892" s="136"/>
      <c r="B892" s="98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</row>
    <row r="893" spans="1:20" ht="13">
      <c r="A893" s="136"/>
      <c r="B893" s="98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</row>
    <row r="894" spans="1:20" ht="13">
      <c r="A894" s="136"/>
      <c r="B894" s="98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</row>
    <row r="895" spans="1:20" ht="13">
      <c r="A895" s="136"/>
      <c r="B895" s="98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</row>
    <row r="896" spans="1:20" ht="13">
      <c r="A896" s="136"/>
      <c r="B896" s="98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</row>
    <row r="897" spans="1:20" ht="13">
      <c r="A897" s="136"/>
      <c r="B897" s="98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</row>
    <row r="898" spans="1:20" ht="13">
      <c r="A898" s="136"/>
      <c r="B898" s="98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</row>
    <row r="899" spans="1:20" ht="13">
      <c r="A899" s="136"/>
      <c r="B899" s="98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</row>
    <row r="900" spans="1:20" ht="13">
      <c r="A900" s="136"/>
      <c r="B900" s="98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</row>
    <row r="901" spans="1:20" ht="13">
      <c r="A901" s="136"/>
      <c r="B901" s="98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</row>
    <row r="902" spans="1:20" ht="13">
      <c r="A902" s="136"/>
      <c r="B902" s="98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</row>
    <row r="903" spans="1:20" ht="13">
      <c r="A903" s="136"/>
      <c r="B903" s="98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</row>
    <row r="904" spans="1:20" ht="13">
      <c r="A904" s="136"/>
      <c r="B904" s="98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</row>
    <row r="905" spans="1:20" ht="13">
      <c r="A905" s="136"/>
      <c r="B905" s="98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</row>
    <row r="906" spans="1:20" ht="13">
      <c r="A906" s="136"/>
      <c r="B906" s="98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</row>
    <row r="907" spans="1:20" ht="13">
      <c r="A907" s="136"/>
      <c r="B907" s="98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</row>
    <row r="908" spans="1:20" ht="13">
      <c r="A908" s="136"/>
      <c r="B908" s="98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</row>
    <row r="909" spans="1:20" ht="13">
      <c r="A909" s="136"/>
      <c r="B909" s="98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</row>
    <row r="910" spans="1:20" ht="13">
      <c r="A910" s="136"/>
      <c r="B910" s="98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</row>
    <row r="911" spans="1:20" ht="13">
      <c r="A911" s="136"/>
      <c r="B911" s="98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</row>
    <row r="912" spans="1:20" ht="13">
      <c r="A912" s="136"/>
      <c r="B912" s="98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</row>
    <row r="913" spans="1:20" ht="13">
      <c r="A913" s="136"/>
      <c r="B913" s="98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</row>
    <row r="914" spans="1:20" ht="13">
      <c r="A914" s="136"/>
      <c r="B914" s="98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</row>
    <row r="915" spans="1:20" ht="13">
      <c r="A915" s="136"/>
      <c r="B915" s="98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</row>
    <row r="916" spans="1:20" ht="13">
      <c r="A916" s="136"/>
      <c r="B916" s="98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</row>
    <row r="917" spans="1:20" ht="13">
      <c r="A917" s="136"/>
      <c r="B917" s="98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</row>
    <row r="918" spans="1:20" ht="13">
      <c r="A918" s="136"/>
      <c r="B918" s="98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</row>
    <row r="919" spans="1:20" ht="13">
      <c r="A919" s="136"/>
      <c r="B919" s="98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</row>
    <row r="920" spans="1:20" ht="13">
      <c r="A920" s="136"/>
      <c r="B920" s="98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</row>
    <row r="921" spans="1:20" ht="13">
      <c r="A921" s="136"/>
      <c r="B921" s="98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</row>
    <row r="922" spans="1:20" ht="13">
      <c r="A922" s="136"/>
      <c r="B922" s="98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</row>
  </sheetData>
  <hyperlinks>
    <hyperlink ref="B5" location="'Contents (Indice)'!A1" display="Back to Contents" xr:uid="{00000000-0004-0000-0F00-000000000000}"/>
    <hyperlink ref="H5" location="'Contents (Indice)'!A1" display="Retornar ao Índice" xr:uid="{00000000-0004-0000-0F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I1013"/>
  <sheetViews>
    <sheetView showGridLines="0" workbookViewId="0">
      <selection activeCell="D25" sqref="D25:G25"/>
    </sheetView>
  </sheetViews>
  <sheetFormatPr baseColWidth="10" defaultColWidth="12.6640625" defaultRowHeight="15.75" customHeight="1"/>
  <cols>
    <col min="1" max="1" width="2.6640625" customWidth="1"/>
    <col min="2" max="2" width="43.83203125" customWidth="1"/>
    <col min="3" max="3" width="2.6640625" customWidth="1"/>
    <col min="4" max="15" width="10.6640625" customWidth="1"/>
    <col min="16" max="17" width="2.6640625" style="282" customWidth="1"/>
    <col min="18" max="18" width="48.83203125" customWidth="1"/>
    <col min="19" max="19" width="2.6640625" customWidth="1"/>
    <col min="20" max="31" width="10.6640625" customWidth="1"/>
  </cols>
  <sheetData>
    <row r="1" spans="1:35" ht="8.25" customHeight="1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272"/>
      <c r="Q1" s="273"/>
      <c r="R1" s="5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3"/>
      <c r="AG1" s="3"/>
      <c r="AH1" s="3"/>
      <c r="AI1" s="3"/>
    </row>
    <row r="2" spans="1:35" ht="13">
      <c r="A2" s="1"/>
      <c r="B2" s="6" t="s">
        <v>1</v>
      </c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272"/>
      <c r="Q2" s="273"/>
      <c r="R2" s="6" t="s">
        <v>1</v>
      </c>
      <c r="S2" s="7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3"/>
      <c r="AG2" s="3"/>
      <c r="AH2" s="3"/>
      <c r="AI2" s="3"/>
    </row>
    <row r="3" spans="1:35" ht="13">
      <c r="A3" s="1"/>
      <c r="B3" s="6" t="s">
        <v>8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272"/>
      <c r="Q3" s="273"/>
      <c r="R3" s="6" t="s">
        <v>9</v>
      </c>
      <c r="S3" s="7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3"/>
      <c r="AG3" s="3"/>
      <c r="AH3" s="3"/>
      <c r="AI3" s="3"/>
    </row>
    <row r="4" spans="1:35" ht="26">
      <c r="A4" s="1"/>
      <c r="B4" s="9" t="s">
        <v>10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72"/>
      <c r="Q4" s="273"/>
      <c r="R4" s="9" t="s">
        <v>11</v>
      </c>
      <c r="S4" s="7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3"/>
      <c r="AG4" s="3"/>
      <c r="AH4" s="3"/>
      <c r="AI4" s="3"/>
    </row>
    <row r="5" spans="1:35" ht="12" customHeight="1">
      <c r="A5" s="1"/>
      <c r="B5" s="10" t="s">
        <v>12</v>
      </c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72"/>
      <c r="Q5" s="273"/>
      <c r="R5" s="10" t="s">
        <v>13</v>
      </c>
      <c r="S5" s="7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3"/>
      <c r="AG5" s="3"/>
      <c r="AH5" s="3"/>
      <c r="AI5" s="3"/>
    </row>
    <row r="6" spans="1:35" ht="6" customHeight="1">
      <c r="A6" s="1"/>
      <c r="B6" s="6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72"/>
      <c r="Q6" s="273"/>
      <c r="R6" s="6"/>
      <c r="S6" s="7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3"/>
      <c r="AG6" s="3"/>
      <c r="AH6" s="3"/>
      <c r="AI6" s="3"/>
    </row>
    <row r="7" spans="1:35" ht="6" customHeight="1">
      <c r="A7" s="1"/>
      <c r="B7" s="6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72"/>
      <c r="Q7" s="273"/>
      <c r="R7" s="6"/>
      <c r="S7" s="7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3"/>
      <c r="AG7" s="3"/>
      <c r="AH7" s="3"/>
      <c r="AI7" s="3"/>
    </row>
    <row r="8" spans="1:35" ht="13">
      <c r="A8" s="1"/>
      <c r="B8" s="2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272"/>
      <c r="Q8" s="273"/>
      <c r="R8" s="5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3"/>
      <c r="AG8" s="3"/>
      <c r="AH8" s="3"/>
      <c r="AI8" s="3"/>
    </row>
    <row r="9" spans="1:35" ht="13">
      <c r="A9" s="1"/>
      <c r="B9" s="2"/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272"/>
      <c r="Q9" s="273"/>
      <c r="R9" s="5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3"/>
      <c r="AG9" s="3"/>
      <c r="AH9" s="3"/>
      <c r="AI9" s="3"/>
    </row>
    <row r="10" spans="1:35" ht="13">
      <c r="A10" s="3"/>
      <c r="B10" s="11"/>
      <c r="C10" s="3"/>
      <c r="D10" s="396" t="s">
        <v>14</v>
      </c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274"/>
      <c r="Q10" s="273"/>
      <c r="R10" s="11"/>
      <c r="S10" s="3"/>
      <c r="T10" s="396" t="s">
        <v>15</v>
      </c>
      <c r="U10" s="397"/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3"/>
      <c r="AG10" s="3"/>
      <c r="AH10" s="3"/>
      <c r="AI10" s="3"/>
    </row>
    <row r="11" spans="1:35" ht="13">
      <c r="A11" s="12"/>
      <c r="B11" s="13"/>
      <c r="C11" s="12"/>
      <c r="D11" s="14">
        <v>44926</v>
      </c>
      <c r="E11" s="14">
        <v>44834</v>
      </c>
      <c r="F11" s="14">
        <v>44742</v>
      </c>
      <c r="G11" s="14">
        <v>44651</v>
      </c>
      <c r="H11" s="14">
        <v>44561</v>
      </c>
      <c r="I11" s="14">
        <v>44469</v>
      </c>
      <c r="J11" s="14">
        <v>44377</v>
      </c>
      <c r="K11" s="14">
        <v>44286</v>
      </c>
      <c r="L11" s="15">
        <v>44196</v>
      </c>
      <c r="M11" s="16">
        <v>44104</v>
      </c>
      <c r="N11" s="16">
        <v>44012</v>
      </c>
      <c r="O11" s="16">
        <v>43921</v>
      </c>
      <c r="P11" s="274"/>
      <c r="Q11" s="273"/>
      <c r="R11" s="13"/>
      <c r="S11" s="12"/>
      <c r="T11" s="14">
        <v>44926</v>
      </c>
      <c r="U11" s="14">
        <v>44834</v>
      </c>
      <c r="V11" s="14">
        <v>44742</v>
      </c>
      <c r="W11" s="14">
        <v>44651</v>
      </c>
      <c r="X11" s="14">
        <v>44561</v>
      </c>
      <c r="Y11" s="14">
        <v>44469</v>
      </c>
      <c r="Z11" s="14">
        <v>44377</v>
      </c>
      <c r="AA11" s="14">
        <v>44286</v>
      </c>
      <c r="AB11" s="15">
        <v>44196</v>
      </c>
      <c r="AC11" s="16">
        <v>44104</v>
      </c>
      <c r="AD11" s="16">
        <v>44012</v>
      </c>
      <c r="AE11" s="16">
        <v>43921</v>
      </c>
      <c r="AF11" s="17"/>
      <c r="AG11" s="17"/>
      <c r="AH11" s="17"/>
      <c r="AI11" s="17"/>
    </row>
    <row r="12" spans="1:35" ht="13">
      <c r="A12" s="12"/>
      <c r="B12" s="13"/>
      <c r="C12" s="12"/>
      <c r="D12" s="18" t="s">
        <v>16</v>
      </c>
      <c r="E12" s="18" t="s">
        <v>16</v>
      </c>
      <c r="F12" s="18" t="s">
        <v>16</v>
      </c>
      <c r="G12" s="18" t="s">
        <v>16</v>
      </c>
      <c r="H12" s="18" t="s">
        <v>16</v>
      </c>
      <c r="I12" s="18" t="s">
        <v>16</v>
      </c>
      <c r="J12" s="18" t="s">
        <v>16</v>
      </c>
      <c r="K12" s="18" t="s">
        <v>16</v>
      </c>
      <c r="L12" s="18" t="s">
        <v>16</v>
      </c>
      <c r="M12" s="18" t="s">
        <v>16</v>
      </c>
      <c r="N12" s="18" t="s">
        <v>16</v>
      </c>
      <c r="O12" s="18" t="s">
        <v>16</v>
      </c>
      <c r="P12" s="274"/>
      <c r="Q12" s="273"/>
      <c r="R12" s="13"/>
      <c r="S12" s="12"/>
      <c r="T12" s="18" t="s">
        <v>17</v>
      </c>
      <c r="U12" s="18" t="s">
        <v>17</v>
      </c>
      <c r="V12" s="18" t="s">
        <v>17</v>
      </c>
      <c r="W12" s="18" t="s">
        <v>17</v>
      </c>
      <c r="X12" s="18" t="s">
        <v>17</v>
      </c>
      <c r="Y12" s="18" t="s">
        <v>17</v>
      </c>
      <c r="Z12" s="18" t="s">
        <v>17</v>
      </c>
      <c r="AA12" s="18" t="s">
        <v>17</v>
      </c>
      <c r="AB12" s="18" t="s">
        <v>17</v>
      </c>
      <c r="AC12" s="18" t="s">
        <v>17</v>
      </c>
      <c r="AD12" s="18" t="s">
        <v>17</v>
      </c>
      <c r="AE12" s="18" t="s">
        <v>17</v>
      </c>
      <c r="AF12" s="19"/>
      <c r="AG12" s="19"/>
      <c r="AH12" s="19"/>
      <c r="AI12" s="19"/>
    </row>
    <row r="13" spans="1:35" ht="13">
      <c r="A13" s="20"/>
      <c r="B13" s="21" t="s">
        <v>18</v>
      </c>
      <c r="C13" s="17"/>
      <c r="D13" s="22">
        <f>'Profit or loss (Resultado)-accu'!D13-'Profit or loss (Resultado)-accu'!E13</f>
        <v>1095509</v>
      </c>
      <c r="E13" s="22">
        <v>987248</v>
      </c>
      <c r="F13" s="22">
        <v>853013</v>
      </c>
      <c r="G13" s="22">
        <v>619443</v>
      </c>
      <c r="H13" s="22">
        <v>439550</v>
      </c>
      <c r="I13" s="22">
        <v>294958</v>
      </c>
      <c r="J13" s="22">
        <v>184893</v>
      </c>
      <c r="K13" s="22">
        <v>127345</v>
      </c>
      <c r="L13" s="22">
        <v>89655</v>
      </c>
      <c r="M13" s="22">
        <v>70140</v>
      </c>
      <c r="N13" s="22">
        <v>91884</v>
      </c>
      <c r="O13" s="22">
        <v>131243</v>
      </c>
      <c r="P13" s="275"/>
      <c r="Q13" s="273"/>
      <c r="R13" s="21" t="s">
        <v>19</v>
      </c>
      <c r="S13" s="23"/>
      <c r="T13" s="22">
        <f>'Profit or loss (Resultado)-accu'!T13-'Profit or loss (Resultado)-accu'!U13</f>
        <v>5733900</v>
      </c>
      <c r="U13" s="22">
        <v>5155508</v>
      </c>
      <c r="V13" s="22">
        <v>4237744</v>
      </c>
      <c r="W13" s="22">
        <v>3236590</v>
      </c>
      <c r="X13" s="22">
        <v>2409954</v>
      </c>
      <c r="Y13" s="22">
        <v>1556669</v>
      </c>
      <c r="Z13" s="22">
        <v>995963</v>
      </c>
      <c r="AA13" s="22">
        <v>698564</v>
      </c>
      <c r="AB13" s="22">
        <v>485763</v>
      </c>
      <c r="AC13" s="22">
        <v>392276</v>
      </c>
      <c r="AD13" s="22">
        <v>452564</v>
      </c>
      <c r="AE13" s="22">
        <v>586984</v>
      </c>
      <c r="AF13" s="24"/>
      <c r="AG13" s="17"/>
      <c r="AH13" s="17"/>
      <c r="AI13" s="17"/>
    </row>
    <row r="14" spans="1:35" ht="13">
      <c r="A14" s="20"/>
      <c r="B14" s="21" t="s">
        <v>20</v>
      </c>
      <c r="C14" s="17"/>
      <c r="D14" s="22">
        <f>'Profit or loss (Resultado)-accu'!D14-'Profit or loss (Resultado)-accu'!E14</f>
        <v>355027</v>
      </c>
      <c r="E14" s="25">
        <v>319619</v>
      </c>
      <c r="F14" s="25">
        <v>304548</v>
      </c>
      <c r="G14" s="25">
        <v>257824</v>
      </c>
      <c r="H14" s="25">
        <v>196415</v>
      </c>
      <c r="I14" s="25">
        <v>185949</v>
      </c>
      <c r="J14" s="25">
        <v>151195</v>
      </c>
      <c r="K14" s="25">
        <v>117718</v>
      </c>
      <c r="L14" s="25">
        <v>112910</v>
      </c>
      <c r="M14" s="25">
        <v>85946</v>
      </c>
      <c r="N14" s="25">
        <v>70443</v>
      </c>
      <c r="O14" s="25">
        <v>84912</v>
      </c>
      <c r="P14" s="275"/>
      <c r="Q14" s="273"/>
      <c r="R14" s="21" t="s">
        <v>21</v>
      </c>
      <c r="S14" s="23"/>
      <c r="T14" s="22">
        <f>'Profit or loss (Resultado)-accu'!T14-'Profit or loss (Resultado)-accu'!U14</f>
        <v>1860810</v>
      </c>
      <c r="U14" s="22">
        <v>1674102</v>
      </c>
      <c r="V14" s="22">
        <v>1507527</v>
      </c>
      <c r="W14" s="22">
        <v>1347130</v>
      </c>
      <c r="X14" s="25">
        <v>1088389</v>
      </c>
      <c r="Y14" s="25">
        <v>977543</v>
      </c>
      <c r="Z14" s="25">
        <v>814442</v>
      </c>
      <c r="AA14" s="25">
        <v>645754</v>
      </c>
      <c r="AB14" s="25">
        <v>601775</v>
      </c>
      <c r="AC14" s="25">
        <v>461832</v>
      </c>
      <c r="AD14" s="25">
        <v>346959</v>
      </c>
      <c r="AE14" s="25">
        <v>379769</v>
      </c>
      <c r="AF14" s="24"/>
      <c r="AG14" s="17"/>
      <c r="AH14" s="17"/>
      <c r="AI14" s="17"/>
    </row>
    <row r="15" spans="1:35" ht="13">
      <c r="A15" s="26"/>
      <c r="B15" s="27" t="s">
        <v>22</v>
      </c>
      <c r="C15" s="17"/>
      <c r="D15" s="28">
        <f>SUM(D13:D14)</f>
        <v>1450536</v>
      </c>
      <c r="E15" s="29">
        <v>1306867</v>
      </c>
      <c r="F15" s="29">
        <v>1157561</v>
      </c>
      <c r="G15" s="29">
        <v>877267</v>
      </c>
      <c r="H15" s="29">
        <v>635965</v>
      </c>
      <c r="I15" s="29">
        <v>480907</v>
      </c>
      <c r="J15" s="29">
        <v>336088</v>
      </c>
      <c r="K15" s="29">
        <v>245063</v>
      </c>
      <c r="L15" s="29">
        <v>202565</v>
      </c>
      <c r="M15" s="29">
        <v>156086</v>
      </c>
      <c r="N15" s="29">
        <v>162327</v>
      </c>
      <c r="O15" s="29">
        <v>216155</v>
      </c>
      <c r="P15" s="276"/>
      <c r="Q15" s="273"/>
      <c r="R15" s="27" t="s">
        <v>23</v>
      </c>
      <c r="S15" s="23"/>
      <c r="T15" s="28">
        <f>'Profit or loss (Resultado)-accu'!T15-'Profit or loss (Resultado)-accu'!U15</f>
        <v>7594710</v>
      </c>
      <c r="U15" s="28">
        <v>6829610</v>
      </c>
      <c r="V15" s="28">
        <v>5745271</v>
      </c>
      <c r="W15" s="28">
        <v>4583720</v>
      </c>
      <c r="X15" s="29">
        <v>3498343</v>
      </c>
      <c r="Y15" s="29">
        <v>2534212</v>
      </c>
      <c r="Z15" s="29">
        <v>1810405</v>
      </c>
      <c r="AA15" s="29">
        <v>1344318</v>
      </c>
      <c r="AB15" s="29">
        <v>1087538</v>
      </c>
      <c r="AC15" s="29">
        <v>854108</v>
      </c>
      <c r="AD15" s="29">
        <v>799523</v>
      </c>
      <c r="AE15" s="29">
        <v>966753</v>
      </c>
      <c r="AF15" s="24"/>
      <c r="AG15" s="17"/>
      <c r="AH15" s="17"/>
      <c r="AI15" s="17"/>
    </row>
    <row r="16" spans="1:35" ht="13">
      <c r="A16" s="20"/>
      <c r="B16" s="21"/>
      <c r="C16" s="17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275"/>
      <c r="Q16" s="273"/>
      <c r="R16" s="21"/>
      <c r="S16" s="17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24"/>
      <c r="AG16" s="17"/>
      <c r="AH16" s="17"/>
      <c r="AI16" s="17"/>
    </row>
    <row r="17" spans="1:35" ht="13">
      <c r="A17" s="20"/>
      <c r="B17" s="21" t="s">
        <v>24</v>
      </c>
      <c r="C17" s="17"/>
      <c r="D17" s="22">
        <f>'Profit or loss (Resultado)-accu'!D17-'Profit or loss (Resultado)-accu'!E17</f>
        <v>-407511</v>
      </c>
      <c r="E17" s="22">
        <v>-459889</v>
      </c>
      <c r="F17" s="22">
        <v>-407500</v>
      </c>
      <c r="G17" s="22">
        <v>-273003</v>
      </c>
      <c r="H17" s="22">
        <v>-176972</v>
      </c>
      <c r="I17" s="22">
        <v>-101393</v>
      </c>
      <c r="J17" s="22">
        <v>-57236</v>
      </c>
      <c r="K17" s="22">
        <v>-31743</v>
      </c>
      <c r="L17" s="22">
        <v>-31389</v>
      </c>
      <c r="M17" s="22">
        <v>-23984</v>
      </c>
      <c r="N17" s="22">
        <v>-25321</v>
      </c>
      <c r="O17" s="22">
        <v>-33230</v>
      </c>
      <c r="P17" s="275"/>
      <c r="Q17" s="273"/>
      <c r="R17" s="21" t="s">
        <v>25</v>
      </c>
      <c r="S17" s="23"/>
      <c r="T17" s="22">
        <f>'Profit or loss (Resultado)-accu'!T17-'Profit or loss (Resultado)-accu'!U17</f>
        <v>-2139812</v>
      </c>
      <c r="U17" s="22">
        <v>-2401270</v>
      </c>
      <c r="V17" s="22">
        <v>-2027860</v>
      </c>
      <c r="W17" s="22">
        <v>-1426441</v>
      </c>
      <c r="X17" s="22">
        <v>-966911</v>
      </c>
      <c r="Y17" s="22">
        <v>-536084</v>
      </c>
      <c r="Z17" s="22">
        <v>-308313</v>
      </c>
      <c r="AA17" s="22">
        <v>-174129</v>
      </c>
      <c r="AB17" s="22">
        <v>-168500</v>
      </c>
      <c r="AC17" s="22">
        <v>-131304</v>
      </c>
      <c r="AD17" s="22">
        <v>-124716</v>
      </c>
      <c r="AE17" s="22">
        <v>-148621</v>
      </c>
      <c r="AF17" s="24"/>
      <c r="AG17" s="17"/>
      <c r="AH17" s="17"/>
      <c r="AI17" s="17"/>
    </row>
    <row r="18" spans="1:35" ht="13">
      <c r="A18" s="17"/>
      <c r="B18" s="31" t="s">
        <v>26</v>
      </c>
      <c r="C18" s="17"/>
      <c r="D18" s="22">
        <f>'Profit or loss (Resultado)-accu'!D18-'Profit or loss (Resultado)-accu'!E18</f>
        <v>-49468</v>
      </c>
      <c r="E18" s="22">
        <v>-44475</v>
      </c>
      <c r="F18" s="22">
        <v>-48036</v>
      </c>
      <c r="G18" s="22">
        <v>-34448</v>
      </c>
      <c r="H18" s="22">
        <v>-32428</v>
      </c>
      <c r="I18" s="22">
        <v>-28560</v>
      </c>
      <c r="J18" s="22">
        <v>-29782</v>
      </c>
      <c r="K18" s="22">
        <v>-26349</v>
      </c>
      <c r="L18" s="22">
        <v>-39165</v>
      </c>
      <c r="M18" s="22">
        <v>-31910</v>
      </c>
      <c r="N18" s="22">
        <v>-22604</v>
      </c>
      <c r="O18" s="22">
        <v>-33136</v>
      </c>
      <c r="P18" s="273"/>
      <c r="Q18" s="273"/>
      <c r="R18" s="31" t="s">
        <v>27</v>
      </c>
      <c r="S18" s="23"/>
      <c r="T18" s="22">
        <f>'Profit or loss (Resultado)-accu'!T18-'Profit or loss (Resultado)-accu'!U18</f>
        <v>-259402</v>
      </c>
      <c r="U18" s="22">
        <v>-233199</v>
      </c>
      <c r="V18" s="22">
        <v>-238706</v>
      </c>
      <c r="W18" s="22">
        <v>-179991</v>
      </c>
      <c r="X18" s="22">
        <v>-180293</v>
      </c>
      <c r="Y18" s="22">
        <v>-149355</v>
      </c>
      <c r="Z18" s="22">
        <v>-160427</v>
      </c>
      <c r="AA18" s="22">
        <v>-144540</v>
      </c>
      <c r="AB18" s="22">
        <v>-209046</v>
      </c>
      <c r="AC18" s="22">
        <v>-171159</v>
      </c>
      <c r="AD18" s="22">
        <v>-111334</v>
      </c>
      <c r="AE18" s="22">
        <v>-148201</v>
      </c>
      <c r="AF18" s="24"/>
      <c r="AG18" s="17"/>
      <c r="AH18" s="17"/>
      <c r="AI18" s="17"/>
    </row>
    <row r="19" spans="1:35" ht="13">
      <c r="A19" s="20"/>
      <c r="B19" s="21" t="s">
        <v>28</v>
      </c>
      <c r="C19" s="17"/>
      <c r="D19" s="22">
        <f>'Profit or loss (Resultado)-accu'!D19-'Profit or loss (Resultado)-accu'!E19</f>
        <v>-415223</v>
      </c>
      <c r="E19" s="25">
        <v>-375474</v>
      </c>
      <c r="F19" s="25">
        <v>-338492</v>
      </c>
      <c r="G19" s="25">
        <v>-275722</v>
      </c>
      <c r="H19" s="25">
        <v>-199676</v>
      </c>
      <c r="I19" s="25">
        <v>-127005</v>
      </c>
      <c r="J19" s="25">
        <v>-82668</v>
      </c>
      <c r="K19" s="25">
        <v>-71294</v>
      </c>
      <c r="L19" s="25">
        <v>-55702</v>
      </c>
      <c r="M19" s="25">
        <v>-32939</v>
      </c>
      <c r="N19" s="25">
        <v>-19019</v>
      </c>
      <c r="O19" s="25">
        <v>-61825</v>
      </c>
      <c r="P19" s="275"/>
      <c r="Q19" s="273"/>
      <c r="R19" s="21" t="s">
        <v>29</v>
      </c>
      <c r="S19" s="23"/>
      <c r="T19" s="22">
        <f>'Profit or loss (Resultado)-accu'!T19-'Profit or loss (Resultado)-accu'!U19</f>
        <v>-2175036</v>
      </c>
      <c r="U19" s="22">
        <v>-1963939</v>
      </c>
      <c r="V19" s="22">
        <v>-1677165</v>
      </c>
      <c r="W19" s="22">
        <v>-1440647</v>
      </c>
      <c r="X19" s="25">
        <v>-1095100</v>
      </c>
      <c r="Y19" s="25">
        <v>-669247</v>
      </c>
      <c r="Z19" s="25">
        <v>-445308</v>
      </c>
      <c r="AA19" s="25">
        <v>-391090</v>
      </c>
      <c r="AB19" s="25">
        <v>-296464</v>
      </c>
      <c r="AC19" s="25">
        <v>-180399</v>
      </c>
      <c r="AD19" s="25">
        <v>-93676</v>
      </c>
      <c r="AE19" s="25">
        <v>-276512</v>
      </c>
      <c r="AF19" s="24"/>
      <c r="AG19" s="17"/>
      <c r="AH19" s="17"/>
      <c r="AI19" s="17"/>
    </row>
    <row r="20" spans="1:35" ht="13">
      <c r="A20" s="26"/>
      <c r="B20" s="27" t="s">
        <v>30</v>
      </c>
      <c r="C20" s="17"/>
      <c r="D20" s="28">
        <f>SUM(D17:D19)</f>
        <v>-872202</v>
      </c>
      <c r="E20" s="29">
        <v>-879838</v>
      </c>
      <c r="F20" s="29">
        <v>-794028</v>
      </c>
      <c r="G20" s="29">
        <v>-583173</v>
      </c>
      <c r="H20" s="29">
        <v>-409076</v>
      </c>
      <c r="I20" s="29">
        <v>-256958</v>
      </c>
      <c r="J20" s="29">
        <v>-169686</v>
      </c>
      <c r="K20" s="29">
        <v>-129386</v>
      </c>
      <c r="L20" s="29">
        <v>-126256</v>
      </c>
      <c r="M20" s="29">
        <v>-88833</v>
      </c>
      <c r="N20" s="29">
        <v>-66944</v>
      </c>
      <c r="O20" s="29">
        <v>-128191</v>
      </c>
      <c r="P20" s="276"/>
      <c r="Q20" s="273"/>
      <c r="R20" s="27" t="s">
        <v>31</v>
      </c>
      <c r="S20" s="23"/>
      <c r="T20" s="28">
        <f>'Profit or loss (Resultado)-accu'!T20-'Profit or loss (Resultado)-accu'!U20</f>
        <v>-4574250</v>
      </c>
      <c r="U20" s="28">
        <v>-4598408</v>
      </c>
      <c r="V20" s="28">
        <v>-3943731</v>
      </c>
      <c r="W20" s="28">
        <v>-3047079</v>
      </c>
      <c r="X20" s="28">
        <v>-2242304</v>
      </c>
      <c r="Y20" s="28">
        <v>-1354686</v>
      </c>
      <c r="Z20" s="29">
        <v>-914048</v>
      </c>
      <c r="AA20" s="29">
        <v>-709759</v>
      </c>
      <c r="AB20" s="29">
        <v>-674010</v>
      </c>
      <c r="AC20" s="29">
        <v>-482862</v>
      </c>
      <c r="AD20" s="29">
        <v>-329726</v>
      </c>
      <c r="AE20" s="29">
        <v>-573334</v>
      </c>
      <c r="AF20" s="24"/>
      <c r="AG20" s="17"/>
      <c r="AH20" s="17"/>
      <c r="AI20" s="17"/>
    </row>
    <row r="21" spans="1:35" ht="13">
      <c r="A21" s="20"/>
      <c r="B21" s="21"/>
      <c r="C21" s="17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275"/>
      <c r="Q21" s="273"/>
      <c r="R21" s="21"/>
      <c r="S21" s="17"/>
      <c r="T21" s="30"/>
      <c r="U21" s="30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24"/>
      <c r="AG21" s="17"/>
      <c r="AH21" s="17"/>
      <c r="AI21" s="17"/>
    </row>
    <row r="22" spans="1:35" ht="13">
      <c r="A22" s="26"/>
      <c r="B22" s="27" t="s">
        <v>32</v>
      </c>
      <c r="C22" s="17"/>
      <c r="D22" s="33">
        <f>SUM(D20,D15)</f>
        <v>578334</v>
      </c>
      <c r="E22" s="33">
        <v>427029</v>
      </c>
      <c r="F22" s="33">
        <v>363533</v>
      </c>
      <c r="G22" s="33">
        <v>294094</v>
      </c>
      <c r="H22" s="33">
        <v>226889</v>
      </c>
      <c r="I22" s="33">
        <v>223949</v>
      </c>
      <c r="J22" s="33">
        <v>166402</v>
      </c>
      <c r="K22" s="33">
        <v>115677</v>
      </c>
      <c r="L22" s="33">
        <v>76309</v>
      </c>
      <c r="M22" s="33">
        <v>67253</v>
      </c>
      <c r="N22" s="33">
        <v>95383</v>
      </c>
      <c r="O22" s="33">
        <v>87964</v>
      </c>
      <c r="P22" s="276"/>
      <c r="Q22" s="273"/>
      <c r="R22" s="27" t="s">
        <v>33</v>
      </c>
      <c r="S22" s="23"/>
      <c r="T22" s="28">
        <f>'Profit or loss (Resultado)-accu'!T22-'Profit or loss (Resultado)-accu'!U22</f>
        <v>3020460</v>
      </c>
      <c r="U22" s="34">
        <v>2231202</v>
      </c>
      <c r="V22" s="33">
        <v>1801540</v>
      </c>
      <c r="W22" s="33">
        <v>1536641</v>
      </c>
      <c r="X22" s="33">
        <v>1256039</v>
      </c>
      <c r="Y22" s="33">
        <v>1179526</v>
      </c>
      <c r="Z22" s="33">
        <v>896357</v>
      </c>
      <c r="AA22" s="33">
        <v>634559</v>
      </c>
      <c r="AB22" s="33">
        <v>413528</v>
      </c>
      <c r="AC22" s="33">
        <v>371246</v>
      </c>
      <c r="AD22" s="33">
        <v>469797</v>
      </c>
      <c r="AE22" s="33">
        <v>393419</v>
      </c>
      <c r="AF22" s="24"/>
      <c r="AG22" s="17"/>
      <c r="AH22" s="17"/>
      <c r="AI22" s="17"/>
    </row>
    <row r="23" spans="1:35" ht="13">
      <c r="A23" s="20"/>
      <c r="B23" s="21"/>
      <c r="C23" s="17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275"/>
      <c r="Q23" s="273"/>
      <c r="R23" s="21"/>
      <c r="S23" s="17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24"/>
      <c r="AG23" s="17"/>
      <c r="AH23" s="17"/>
      <c r="AI23" s="17"/>
    </row>
    <row r="24" spans="1:35" ht="13">
      <c r="A24" s="26"/>
      <c r="B24" s="27" t="s">
        <v>34</v>
      </c>
      <c r="C24" s="17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276"/>
      <c r="Q24" s="273"/>
      <c r="R24" s="27" t="s">
        <v>35</v>
      </c>
      <c r="S24" s="17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24"/>
      <c r="AG24" s="17"/>
      <c r="AH24" s="17"/>
      <c r="AI24" s="17"/>
    </row>
    <row r="25" spans="1:35" ht="13">
      <c r="A25" s="17"/>
      <c r="B25" s="31" t="s">
        <v>36</v>
      </c>
      <c r="C25" s="17"/>
      <c r="D25" s="22">
        <f>'Profit or loss (Resultado)-accu'!D25-'Profit or loss (Resultado)-accu'!E25</f>
        <v>-105840</v>
      </c>
      <c r="E25" s="22">
        <v>-90249</v>
      </c>
      <c r="F25" s="22">
        <v>-77703</v>
      </c>
      <c r="G25" s="22">
        <v>-61571</v>
      </c>
      <c r="H25" s="22">
        <v>-65762</v>
      </c>
      <c r="I25" s="22">
        <v>-51649</v>
      </c>
      <c r="J25" s="22">
        <v>-40968</v>
      </c>
      <c r="K25" s="22">
        <v>-32130</v>
      </c>
      <c r="L25" s="22">
        <v>-28494</v>
      </c>
      <c r="M25" s="22">
        <v>-28930</v>
      </c>
      <c r="N25" s="22">
        <v>-26427</v>
      </c>
      <c r="O25" s="22">
        <v>-40099</v>
      </c>
      <c r="P25" s="273"/>
      <c r="Q25" s="273"/>
      <c r="R25" s="31" t="s">
        <v>37</v>
      </c>
      <c r="S25" s="23"/>
      <c r="T25" s="22">
        <f>'Profit or loss (Resultado)-accu'!T25-'Profit or loss (Resultado)-accu'!U25</f>
        <v>-553719</v>
      </c>
      <c r="U25" s="22">
        <v>-471563</v>
      </c>
      <c r="V25" s="22">
        <v>-385261</v>
      </c>
      <c r="W25" s="22">
        <v>-321708</v>
      </c>
      <c r="X25" s="22">
        <v>-362681</v>
      </c>
      <c r="Y25" s="22">
        <v>-271606</v>
      </c>
      <c r="Z25" s="22">
        <v>-220682</v>
      </c>
      <c r="AA25" s="22">
        <v>-176252</v>
      </c>
      <c r="AB25" s="22">
        <v>-154560</v>
      </c>
      <c r="AC25" s="22">
        <v>-157728</v>
      </c>
      <c r="AD25" s="22">
        <v>-130163</v>
      </c>
      <c r="AE25" s="22">
        <v>-179343</v>
      </c>
      <c r="AF25" s="24"/>
      <c r="AG25" s="17"/>
      <c r="AH25" s="17"/>
      <c r="AI25" s="17"/>
    </row>
    <row r="26" spans="1:35" ht="13">
      <c r="A26" s="20"/>
      <c r="B26" s="21" t="s">
        <v>38</v>
      </c>
      <c r="C26" s="17"/>
      <c r="D26" s="22">
        <f>'Profit or loss (Resultado)-accu'!D26-'Profit or loss (Resultado)-accu'!E26</f>
        <v>-596876</v>
      </c>
      <c r="E26" s="22">
        <f t="shared" ref="E26:O26" si="0">SUM(E27:E28)</f>
        <v>-261778</v>
      </c>
      <c r="F26" s="22">
        <f t="shared" si="0"/>
        <v>-229505</v>
      </c>
      <c r="G26" s="22">
        <f t="shared" si="0"/>
        <v>-245108</v>
      </c>
      <c r="H26" s="22">
        <f t="shared" si="0"/>
        <v>-224231</v>
      </c>
      <c r="I26" s="22">
        <f t="shared" si="0"/>
        <v>-166527</v>
      </c>
      <c r="J26" s="22">
        <f t="shared" si="0"/>
        <v>-122295</v>
      </c>
      <c r="K26" s="22">
        <f t="shared" si="0"/>
        <v>-115848</v>
      </c>
      <c r="L26" s="22">
        <f t="shared" si="0"/>
        <v>-81633</v>
      </c>
      <c r="M26" s="22">
        <f t="shared" si="0"/>
        <v>-56788</v>
      </c>
      <c r="N26" s="22">
        <f t="shared" si="0"/>
        <v>-56979</v>
      </c>
      <c r="O26" s="22">
        <f t="shared" si="0"/>
        <v>-70624</v>
      </c>
      <c r="P26" s="275"/>
      <c r="Q26" s="273"/>
      <c r="R26" s="21" t="s">
        <v>39</v>
      </c>
      <c r="S26" s="23"/>
      <c r="T26" s="22">
        <f>'Profit or loss (Resultado)-accu'!T26-'Profit or loss (Resultado)-accu'!U26</f>
        <v>-3105577</v>
      </c>
      <c r="U26" s="22">
        <f t="shared" ref="U26:AE26" si="1">SUM(U27:U28)</f>
        <v>-1371964</v>
      </c>
      <c r="V26" s="22">
        <f t="shared" si="1"/>
        <v>-1128494</v>
      </c>
      <c r="W26" s="22">
        <f t="shared" si="1"/>
        <v>-1280689</v>
      </c>
      <c r="X26" s="22">
        <f t="shared" si="1"/>
        <v>-1235350</v>
      </c>
      <c r="Y26" s="22">
        <f t="shared" si="1"/>
        <v>-875583</v>
      </c>
      <c r="Z26" s="22">
        <f t="shared" si="1"/>
        <v>-658766</v>
      </c>
      <c r="AA26" s="22">
        <f t="shared" si="1"/>
        <v>-635496</v>
      </c>
      <c r="AB26" s="22">
        <f t="shared" si="1"/>
        <v>-435854</v>
      </c>
      <c r="AC26" s="22">
        <f t="shared" si="1"/>
        <v>-309134</v>
      </c>
      <c r="AD26" s="22">
        <f t="shared" si="1"/>
        <v>-280644</v>
      </c>
      <c r="AE26" s="22">
        <f t="shared" si="1"/>
        <v>-315866</v>
      </c>
      <c r="AF26" s="24"/>
      <c r="AG26" s="17"/>
      <c r="AH26" s="17"/>
      <c r="AI26" s="17"/>
    </row>
    <row r="27" spans="1:35" ht="26">
      <c r="A27" s="35"/>
      <c r="B27" s="36" t="s">
        <v>40</v>
      </c>
      <c r="C27" s="37"/>
      <c r="D27" s="22">
        <f>'Profit or loss (Resultado)-accu'!D27-'Profit or loss (Resultado)-accu'!E27</f>
        <v>-355573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277"/>
      <c r="Q27" s="278"/>
      <c r="R27" s="36" t="s">
        <v>41</v>
      </c>
      <c r="S27" s="39"/>
      <c r="T27" s="22">
        <f>'Profit or loss (Resultado)-accu'!T27-'Profit or loss (Resultado)-accu'!U27</f>
        <v>-1836641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40"/>
      <c r="AG27" s="37"/>
      <c r="AH27" s="37"/>
      <c r="AI27" s="37"/>
    </row>
    <row r="28" spans="1:35" ht="13">
      <c r="A28" s="35"/>
      <c r="B28" s="36" t="s">
        <v>42</v>
      </c>
      <c r="C28" s="37"/>
      <c r="D28" s="22">
        <f>'Profit or loss (Resultado)-accu'!D28-'Profit or loss (Resultado)-accu'!E28</f>
        <v>-241303</v>
      </c>
      <c r="E28" s="38">
        <v>-261778</v>
      </c>
      <c r="F28" s="38">
        <v>-229505</v>
      </c>
      <c r="G28" s="38">
        <v>-245108</v>
      </c>
      <c r="H28" s="38">
        <v>-224231</v>
      </c>
      <c r="I28" s="38">
        <v>-166527</v>
      </c>
      <c r="J28" s="38">
        <v>-122295</v>
      </c>
      <c r="K28" s="38">
        <v>-115848</v>
      </c>
      <c r="L28" s="38">
        <v>-81633</v>
      </c>
      <c r="M28" s="38">
        <v>-56788</v>
      </c>
      <c r="N28" s="38">
        <v>-56979</v>
      </c>
      <c r="O28" s="38">
        <v>-70624</v>
      </c>
      <c r="P28" s="277"/>
      <c r="Q28" s="278"/>
      <c r="R28" s="36" t="s">
        <v>43</v>
      </c>
      <c r="S28" s="39"/>
      <c r="T28" s="22">
        <f>'Profit or loss (Resultado)-accu'!T28-'Profit or loss (Resultado)-accu'!U28</f>
        <v>-1268936</v>
      </c>
      <c r="U28" s="38">
        <v>-1371964</v>
      </c>
      <c r="V28" s="38">
        <v>-1128494</v>
      </c>
      <c r="W28" s="38">
        <v>-1280689</v>
      </c>
      <c r="X28" s="38">
        <v>-1235350</v>
      </c>
      <c r="Y28" s="38">
        <v>-875583</v>
      </c>
      <c r="Z28" s="38">
        <v>-658766</v>
      </c>
      <c r="AA28" s="38">
        <v>-635496</v>
      </c>
      <c r="AB28" s="38">
        <v>-435854</v>
      </c>
      <c r="AC28" s="38">
        <v>-309134</v>
      </c>
      <c r="AD28" s="38">
        <v>-280644</v>
      </c>
      <c r="AE28" s="38">
        <v>-315866</v>
      </c>
      <c r="AF28" s="40"/>
      <c r="AG28" s="37"/>
      <c r="AH28" s="37"/>
      <c r="AI28" s="37"/>
    </row>
    <row r="29" spans="1:35" ht="13">
      <c r="A29" s="20"/>
      <c r="B29" s="21" t="s">
        <v>44</v>
      </c>
      <c r="C29" s="17"/>
      <c r="D29" s="22">
        <f>'Profit or loss (Resultado)-accu'!D29-'Profit or loss (Resultado)-accu'!E29</f>
        <v>-51078</v>
      </c>
      <c r="E29" s="22">
        <v>-38103</v>
      </c>
      <c r="F29" s="22">
        <v>-36208</v>
      </c>
      <c r="G29" s="22">
        <v>-27608</v>
      </c>
      <c r="H29" s="22">
        <v>-34508</v>
      </c>
      <c r="I29" s="22">
        <v>-25568</v>
      </c>
      <c r="J29" s="22">
        <v>-14631</v>
      </c>
      <c r="K29" s="22">
        <v>-4867</v>
      </c>
      <c r="L29" s="22">
        <v>-7900</v>
      </c>
      <c r="M29" s="22">
        <v>-4088</v>
      </c>
      <c r="N29" s="22">
        <v>-1345</v>
      </c>
      <c r="O29" s="22">
        <v>-6093</v>
      </c>
      <c r="P29" s="275"/>
      <c r="Q29" s="273"/>
      <c r="R29" s="21" t="s">
        <v>45</v>
      </c>
      <c r="S29" s="23"/>
      <c r="T29" s="22">
        <f>'Profit or loss (Resultado)-accu'!T29-'Profit or loss (Resultado)-accu'!U29</f>
        <v>-266952</v>
      </c>
      <c r="U29" s="22">
        <v>-199387</v>
      </c>
      <c r="V29" s="22">
        <v>-179684</v>
      </c>
      <c r="W29" s="22">
        <v>-144252</v>
      </c>
      <c r="X29" s="22">
        <v>-189036</v>
      </c>
      <c r="Y29" s="22">
        <v>-135339</v>
      </c>
      <c r="Z29" s="22">
        <v>-78813</v>
      </c>
      <c r="AA29" s="22">
        <v>-26698</v>
      </c>
      <c r="AB29" s="22">
        <v>-41686</v>
      </c>
      <c r="AC29" s="22">
        <v>-21975</v>
      </c>
      <c r="AD29" s="22">
        <v>-6625</v>
      </c>
      <c r="AE29" s="22">
        <v>-27251</v>
      </c>
      <c r="AF29" s="24"/>
      <c r="AG29" s="17"/>
      <c r="AH29" s="17"/>
      <c r="AI29" s="17"/>
    </row>
    <row r="30" spans="1:35" ht="13">
      <c r="A30" s="20"/>
      <c r="B30" s="21" t="s">
        <v>46</v>
      </c>
      <c r="C30" s="17"/>
      <c r="D30" s="22">
        <f>'Profit or loss (Resultado)-accu'!D30-'Profit or loss (Resultado)-accu'!E30</f>
        <v>-46285</v>
      </c>
      <c r="E30" s="32">
        <v>-31792</v>
      </c>
      <c r="F30" s="32">
        <v>-44729</v>
      </c>
      <c r="G30" s="32">
        <v>-27458</v>
      </c>
      <c r="H30" s="32">
        <v>9110</v>
      </c>
      <c r="I30" s="32">
        <v>-1962</v>
      </c>
      <c r="J30" s="32">
        <v>4954</v>
      </c>
      <c r="K30" s="32">
        <v>-16199</v>
      </c>
      <c r="L30" s="32">
        <v>15911</v>
      </c>
      <c r="M30" s="32">
        <v>-2106</v>
      </c>
      <c r="N30" s="32">
        <v>-5692</v>
      </c>
      <c r="O30" s="32">
        <v>-17648</v>
      </c>
      <c r="P30" s="275"/>
      <c r="Q30" s="273"/>
      <c r="R30" s="21" t="s">
        <v>47</v>
      </c>
      <c r="S30" s="23"/>
      <c r="T30" s="22">
        <f>'Profit or loss (Resultado)-accu'!T30-'Profit or loss (Resultado)-accu'!U30</f>
        <v>-242258</v>
      </c>
      <c r="U30" s="25">
        <v>-167473</v>
      </c>
      <c r="V30" s="25">
        <v>-222960</v>
      </c>
      <c r="W30" s="25">
        <v>-143468</v>
      </c>
      <c r="X30" s="32">
        <v>48333</v>
      </c>
      <c r="Y30" s="32">
        <v>-9869</v>
      </c>
      <c r="Z30" s="32">
        <v>26686</v>
      </c>
      <c r="AA30" s="32">
        <v>-88861</v>
      </c>
      <c r="AB30" s="32">
        <v>80165</v>
      </c>
      <c r="AC30" s="32">
        <v>-14435</v>
      </c>
      <c r="AD30" s="32">
        <v>-28035</v>
      </c>
      <c r="AE30" s="32">
        <v>-78931</v>
      </c>
      <c r="AF30" s="24"/>
      <c r="AG30" s="17"/>
      <c r="AH30" s="17"/>
      <c r="AI30" s="17"/>
    </row>
    <row r="31" spans="1:35" ht="13">
      <c r="A31" s="26"/>
      <c r="B31" s="27" t="s">
        <v>48</v>
      </c>
      <c r="C31" s="17"/>
      <c r="D31" s="28">
        <f>SUM(D25:D26,D29:D30)</f>
        <v>-800079</v>
      </c>
      <c r="E31" s="29">
        <v>-421922</v>
      </c>
      <c r="F31" s="29">
        <v>-388145</v>
      </c>
      <c r="G31" s="29">
        <v>-361745</v>
      </c>
      <c r="H31" s="29">
        <v>-315391</v>
      </c>
      <c r="I31" s="29">
        <v>-245706</v>
      </c>
      <c r="J31" s="29">
        <v>-172940</v>
      </c>
      <c r="K31" s="29">
        <v>-169044</v>
      </c>
      <c r="L31" s="29">
        <v>-102116</v>
      </c>
      <c r="M31" s="29">
        <v>-91912</v>
      </c>
      <c r="N31" s="29">
        <v>-90443</v>
      </c>
      <c r="O31" s="29">
        <v>-134464</v>
      </c>
      <c r="P31" s="276"/>
      <c r="Q31" s="273"/>
      <c r="R31" s="27" t="s">
        <v>49</v>
      </c>
      <c r="S31" s="23"/>
      <c r="T31" s="28">
        <f>'Profit or loss (Resultado)-accu'!T31-'Profit or loss (Resultado)-accu'!U31</f>
        <v>-4168506</v>
      </c>
      <c r="U31" s="28">
        <v>-2210387</v>
      </c>
      <c r="V31" s="28">
        <v>-1916399</v>
      </c>
      <c r="W31" s="29">
        <v>-1890117</v>
      </c>
      <c r="X31" s="29">
        <v>-1738734</v>
      </c>
      <c r="Y31" s="29">
        <v>-1292397</v>
      </c>
      <c r="Z31" s="29">
        <v>-931575</v>
      </c>
      <c r="AA31" s="29">
        <v>-927307</v>
      </c>
      <c r="AB31" s="29">
        <v>-551935</v>
      </c>
      <c r="AC31" s="29">
        <v>-503272</v>
      </c>
      <c r="AD31" s="29">
        <v>-445467</v>
      </c>
      <c r="AE31" s="29">
        <v>-601391</v>
      </c>
      <c r="AF31" s="24"/>
      <c r="AG31" s="17"/>
      <c r="AH31" s="17"/>
      <c r="AI31" s="17"/>
    </row>
    <row r="32" spans="1:35" ht="13">
      <c r="A32" s="26"/>
      <c r="B32" s="27"/>
      <c r="C32" s="17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76"/>
      <c r="Q32" s="273"/>
      <c r="R32" s="27"/>
      <c r="S32" s="17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4"/>
      <c r="AG32" s="17"/>
      <c r="AH32" s="17"/>
      <c r="AI32" s="17"/>
    </row>
    <row r="33" spans="1:35" ht="13">
      <c r="A33" s="26"/>
      <c r="B33" s="27" t="s">
        <v>50</v>
      </c>
      <c r="C33" s="17"/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-87965</v>
      </c>
      <c r="M33" s="33">
        <v>-13187</v>
      </c>
      <c r="N33" s="33">
        <v>0</v>
      </c>
      <c r="O33" s="33">
        <v>0</v>
      </c>
      <c r="P33" s="276"/>
      <c r="Q33" s="273"/>
      <c r="R33" s="27" t="s">
        <v>51</v>
      </c>
      <c r="S33" s="17"/>
      <c r="T33" s="33"/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-455191</v>
      </c>
      <c r="AC33" s="33">
        <v>-67056</v>
      </c>
      <c r="AD33" s="33">
        <v>0</v>
      </c>
      <c r="AE33" s="33">
        <v>0</v>
      </c>
      <c r="AF33" s="24"/>
      <c r="AG33" s="17"/>
      <c r="AH33" s="17"/>
      <c r="AI33" s="17"/>
    </row>
    <row r="34" spans="1:35" ht="13">
      <c r="A34" s="20"/>
      <c r="B34" s="21"/>
      <c r="C34" s="17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275"/>
      <c r="Q34" s="273"/>
      <c r="R34" s="21"/>
      <c r="S34" s="17"/>
      <c r="T34" s="30"/>
      <c r="U34" s="30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24"/>
      <c r="AG34" s="17"/>
      <c r="AH34" s="17"/>
      <c r="AI34" s="17"/>
    </row>
    <row r="35" spans="1:35" ht="13">
      <c r="A35" s="41"/>
      <c r="B35" s="42" t="s">
        <v>52</v>
      </c>
      <c r="C35" s="17"/>
      <c r="D35" s="29">
        <f>SUM(D31,D22)</f>
        <v>-221745</v>
      </c>
      <c r="E35" s="29">
        <v>5107</v>
      </c>
      <c r="F35" s="29">
        <v>-24612</v>
      </c>
      <c r="G35" s="29">
        <v>-67651</v>
      </c>
      <c r="H35" s="29">
        <v>-88502</v>
      </c>
      <c r="I35" s="29">
        <v>-21757</v>
      </c>
      <c r="J35" s="29">
        <v>-6538</v>
      </c>
      <c r="K35" s="29">
        <v>-53367</v>
      </c>
      <c r="L35" s="29">
        <v>-113772</v>
      </c>
      <c r="M35" s="29">
        <v>-37846</v>
      </c>
      <c r="N35" s="29">
        <v>4940</v>
      </c>
      <c r="O35" s="29">
        <v>-46500</v>
      </c>
      <c r="P35" s="279"/>
      <c r="Q35" s="273"/>
      <c r="R35" s="43" t="s">
        <v>53</v>
      </c>
      <c r="S35" s="23"/>
      <c r="T35" s="28">
        <f>'Profit or loss (Resultado)-accu'!T35-'Profit or loss (Resultado)-accu'!U35</f>
        <v>-1148046</v>
      </c>
      <c r="U35" s="28">
        <v>20815</v>
      </c>
      <c r="V35" s="28">
        <v>-114859</v>
      </c>
      <c r="W35" s="28">
        <v>-353476</v>
      </c>
      <c r="X35" s="28">
        <v>-482695</v>
      </c>
      <c r="Y35" s="28">
        <v>-112871</v>
      </c>
      <c r="Z35" s="28">
        <v>-35218</v>
      </c>
      <c r="AA35" s="28">
        <v>-292748</v>
      </c>
      <c r="AB35" s="29">
        <v>-593598</v>
      </c>
      <c r="AC35" s="29">
        <v>-199082</v>
      </c>
      <c r="AD35" s="29">
        <v>24330</v>
      </c>
      <c r="AE35" s="29">
        <v>-207972</v>
      </c>
      <c r="AF35" s="24"/>
      <c r="AG35" s="17"/>
      <c r="AH35" s="17"/>
      <c r="AI35" s="17"/>
    </row>
    <row r="36" spans="1:35" ht="13">
      <c r="A36" s="20"/>
      <c r="B36" s="21"/>
      <c r="C36" s="17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275"/>
      <c r="Q36" s="273"/>
      <c r="R36" s="21"/>
      <c r="S36" s="17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24"/>
      <c r="AG36" s="17"/>
      <c r="AH36" s="17"/>
      <c r="AI36" s="17"/>
    </row>
    <row r="37" spans="1:35" ht="13">
      <c r="A37" s="26"/>
      <c r="B37" s="27" t="s">
        <v>54</v>
      </c>
      <c r="C37" s="17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76"/>
      <c r="Q37" s="273"/>
      <c r="R37" s="27" t="s">
        <v>55</v>
      </c>
      <c r="S37" s="17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4"/>
      <c r="AG37" s="17"/>
      <c r="AH37" s="17"/>
      <c r="AI37" s="17"/>
    </row>
    <row r="38" spans="1:35" ht="13">
      <c r="A38" s="20"/>
      <c r="B38" s="21" t="s">
        <v>56</v>
      </c>
      <c r="C38" s="17"/>
      <c r="D38" s="22">
        <f>'Profit or loss (Resultado)-accu'!D38-'Profit or loss (Resultado)-accu'!E38</f>
        <v>-171225</v>
      </c>
      <c r="E38" s="30">
        <v>-106819</v>
      </c>
      <c r="F38" s="30">
        <v>-96249</v>
      </c>
      <c r="G38" s="30">
        <v>-99052</v>
      </c>
      <c r="H38" s="30">
        <v>-69694</v>
      </c>
      <c r="I38" s="30">
        <v>-66374</v>
      </c>
      <c r="J38" s="30">
        <v>-52248</v>
      </c>
      <c r="K38" s="30">
        <v>-31508</v>
      </c>
      <c r="L38" s="30">
        <v>-13231</v>
      </c>
      <c r="M38" s="30">
        <v>-182</v>
      </c>
      <c r="N38" s="30">
        <v>-2588</v>
      </c>
      <c r="O38" s="30">
        <v>-6337</v>
      </c>
      <c r="P38" s="275"/>
      <c r="Q38" s="273"/>
      <c r="R38" s="21" t="s">
        <v>57</v>
      </c>
      <c r="S38" s="23"/>
      <c r="T38" s="22">
        <f>'Profit or loss (Resultado)-accu'!T38-'Profit or loss (Resultado)-accu'!U38</f>
        <v>-893673</v>
      </c>
      <c r="U38" s="22">
        <v>-559929</v>
      </c>
      <c r="V38" s="22">
        <v>-473820</v>
      </c>
      <c r="W38" s="22">
        <v>-517547</v>
      </c>
      <c r="X38" s="30">
        <v>-385488</v>
      </c>
      <c r="Y38" s="30">
        <v>-349580</v>
      </c>
      <c r="Z38" s="30">
        <v>-281444</v>
      </c>
      <c r="AA38" s="30">
        <v>-172840</v>
      </c>
      <c r="AB38" s="30">
        <v>-69022</v>
      </c>
      <c r="AC38" s="30">
        <v>-2350</v>
      </c>
      <c r="AD38" s="30">
        <v>-12747</v>
      </c>
      <c r="AE38" s="30">
        <v>-28342</v>
      </c>
      <c r="AF38" s="24"/>
      <c r="AG38" s="17"/>
      <c r="AH38" s="17"/>
      <c r="AI38" s="17"/>
    </row>
    <row r="39" spans="1:35" ht="13">
      <c r="A39" s="20"/>
      <c r="B39" s="21" t="s">
        <v>58</v>
      </c>
      <c r="C39" s="17"/>
      <c r="D39" s="22">
        <f>'Profit or loss (Resultado)-accu'!D39-'Profit or loss (Resultado)-accu'!E39</f>
        <v>95357</v>
      </c>
      <c r="E39" s="25">
        <v>109545</v>
      </c>
      <c r="F39" s="25">
        <v>91011</v>
      </c>
      <c r="G39" s="25">
        <v>121699</v>
      </c>
      <c r="H39" s="25">
        <v>91922</v>
      </c>
      <c r="I39" s="25">
        <v>53774</v>
      </c>
      <c r="J39" s="25">
        <v>43566</v>
      </c>
      <c r="K39" s="25">
        <v>35392</v>
      </c>
      <c r="L39" s="25">
        <v>19946</v>
      </c>
      <c r="M39" s="25">
        <v>5466</v>
      </c>
      <c r="N39" s="25">
        <v>-791</v>
      </c>
      <c r="O39" s="25">
        <v>19404</v>
      </c>
      <c r="P39" s="275"/>
      <c r="Q39" s="273"/>
      <c r="R39" s="21" t="s">
        <v>59</v>
      </c>
      <c r="S39" s="23"/>
      <c r="T39" s="22">
        <f>'Profit or loss (Resultado)-accu'!T39-'Profit or loss (Resultado)-accu'!U39</f>
        <v>502408</v>
      </c>
      <c r="U39" s="25">
        <v>574946</v>
      </c>
      <c r="V39" s="25">
        <v>443860</v>
      </c>
      <c r="W39" s="25">
        <v>635877</v>
      </c>
      <c r="X39" s="25">
        <v>504347</v>
      </c>
      <c r="Y39" s="25">
        <v>282630</v>
      </c>
      <c r="Z39" s="25">
        <v>234677</v>
      </c>
      <c r="AA39" s="25">
        <v>194146</v>
      </c>
      <c r="AB39" s="25">
        <v>104859</v>
      </c>
      <c r="AC39" s="25">
        <v>30766</v>
      </c>
      <c r="AD39" s="25">
        <v>-3896</v>
      </c>
      <c r="AE39" s="25">
        <v>86784</v>
      </c>
      <c r="AF39" s="24"/>
      <c r="AG39" s="17"/>
      <c r="AH39" s="17"/>
      <c r="AI39" s="17"/>
    </row>
    <row r="40" spans="1:35" ht="13">
      <c r="A40" s="26"/>
      <c r="B40" s="27" t="s">
        <v>60</v>
      </c>
      <c r="C40" s="17"/>
      <c r="D40" s="28">
        <f>SUM(D38:D39)</f>
        <v>-75868</v>
      </c>
      <c r="E40" s="28">
        <v>2726</v>
      </c>
      <c r="F40" s="29">
        <v>-5238</v>
      </c>
      <c r="G40" s="29">
        <v>22647</v>
      </c>
      <c r="H40" s="29">
        <v>22228</v>
      </c>
      <c r="I40" s="29">
        <v>-12600</v>
      </c>
      <c r="J40" s="29">
        <v>-8682</v>
      </c>
      <c r="K40" s="29">
        <v>3884</v>
      </c>
      <c r="L40" s="29">
        <v>6715</v>
      </c>
      <c r="M40" s="29">
        <v>5284</v>
      </c>
      <c r="N40" s="29">
        <v>-3379</v>
      </c>
      <c r="O40" s="29">
        <v>13067</v>
      </c>
      <c r="P40" s="276"/>
      <c r="Q40" s="273"/>
      <c r="R40" s="27" t="s">
        <v>61</v>
      </c>
      <c r="S40" s="23"/>
      <c r="T40" s="28">
        <f>'Profit or loss (Resultado)-accu'!T40-'Profit or loss (Resultado)-accu'!U40</f>
        <v>-391265</v>
      </c>
      <c r="U40" s="29">
        <v>15017</v>
      </c>
      <c r="V40" s="29">
        <v>-29960</v>
      </c>
      <c r="W40" s="29">
        <v>118330</v>
      </c>
      <c r="X40" s="29">
        <v>118859</v>
      </c>
      <c r="Y40" s="29">
        <v>-66950</v>
      </c>
      <c r="Z40" s="29">
        <v>-46767</v>
      </c>
      <c r="AA40" s="29">
        <v>21306</v>
      </c>
      <c r="AB40" s="29">
        <v>35837</v>
      </c>
      <c r="AC40" s="29">
        <v>28416</v>
      </c>
      <c r="AD40" s="29">
        <v>-16643</v>
      </c>
      <c r="AE40" s="29">
        <v>58442</v>
      </c>
      <c r="AF40" s="24"/>
      <c r="AG40" s="17"/>
      <c r="AH40" s="17"/>
      <c r="AI40" s="17"/>
    </row>
    <row r="41" spans="1:35" ht="13">
      <c r="A41" s="20"/>
      <c r="B41" s="21"/>
      <c r="C41" s="17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275"/>
      <c r="Q41" s="273"/>
      <c r="R41" s="21"/>
      <c r="S41" s="17"/>
      <c r="T41" s="30"/>
      <c r="U41" s="30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24"/>
      <c r="AG41" s="17"/>
      <c r="AH41" s="17"/>
      <c r="AI41" s="17"/>
    </row>
    <row r="42" spans="1:35" ht="13">
      <c r="A42" s="26"/>
      <c r="B42" s="44" t="s">
        <v>62</v>
      </c>
      <c r="C42" s="17"/>
      <c r="D42" s="45">
        <f>SUM(D40,D35)</f>
        <v>-297613</v>
      </c>
      <c r="E42" s="45">
        <v>7833</v>
      </c>
      <c r="F42" s="45">
        <v>-29850</v>
      </c>
      <c r="G42" s="45">
        <v>-45004</v>
      </c>
      <c r="H42" s="45">
        <v>-66274</v>
      </c>
      <c r="I42" s="45">
        <v>-34357</v>
      </c>
      <c r="J42" s="45">
        <v>-15220</v>
      </c>
      <c r="K42" s="45">
        <v>-49483</v>
      </c>
      <c r="L42" s="45">
        <v>-107057</v>
      </c>
      <c r="M42" s="45">
        <v>-32562</v>
      </c>
      <c r="N42" s="45">
        <v>1561</v>
      </c>
      <c r="O42" s="45">
        <v>-33433</v>
      </c>
      <c r="P42" s="276"/>
      <c r="Q42" s="273"/>
      <c r="R42" s="27" t="s">
        <v>63</v>
      </c>
      <c r="S42" s="23"/>
      <c r="T42" s="46">
        <f>'Profit or loss (Resultado)-accu'!T42-'Profit or loss (Resultado)-accu'!U42</f>
        <v>-1539311</v>
      </c>
      <c r="U42" s="46">
        <v>35832</v>
      </c>
      <c r="V42" s="45">
        <v>-144819</v>
      </c>
      <c r="W42" s="45">
        <v>-235146</v>
      </c>
      <c r="X42" s="45">
        <v>-363836</v>
      </c>
      <c r="Y42" s="45">
        <v>-179821</v>
      </c>
      <c r="Z42" s="45">
        <v>-81985</v>
      </c>
      <c r="AA42" s="45">
        <v>-271442</v>
      </c>
      <c r="AB42" s="45">
        <v>-557761</v>
      </c>
      <c r="AC42" s="45">
        <v>-170666</v>
      </c>
      <c r="AD42" s="45">
        <v>7687</v>
      </c>
      <c r="AE42" s="45">
        <v>-149530</v>
      </c>
      <c r="AF42" s="24"/>
      <c r="AG42" s="17"/>
      <c r="AH42" s="17"/>
      <c r="AI42" s="17"/>
    </row>
    <row r="43" spans="1:35" ht="26">
      <c r="A43" s="20"/>
      <c r="B43" s="47" t="s">
        <v>64</v>
      </c>
      <c r="C43" s="17"/>
      <c r="D43" s="22">
        <f>'Profit or loss (Resultado)-accu'!D43-'Profit or loss (Resultado)-accu'!E43</f>
        <v>-297613</v>
      </c>
      <c r="E43" s="38">
        <v>7833</v>
      </c>
      <c r="F43" s="38">
        <v>-29697</v>
      </c>
      <c r="G43" s="38">
        <v>-45101</v>
      </c>
      <c r="H43" s="38">
        <v>-66078</v>
      </c>
      <c r="I43" s="38">
        <v>-34212</v>
      </c>
      <c r="J43" s="38">
        <v>-15220</v>
      </c>
      <c r="K43" s="38">
        <v>-49483</v>
      </c>
      <c r="L43" s="38">
        <v>-107057</v>
      </c>
      <c r="M43" s="38">
        <v>-32562</v>
      </c>
      <c r="N43" s="38">
        <v>1561</v>
      </c>
      <c r="O43" s="38">
        <v>-33433</v>
      </c>
      <c r="P43" s="275"/>
      <c r="Q43" s="273"/>
      <c r="R43" s="21" t="s">
        <v>65</v>
      </c>
      <c r="S43" s="17"/>
      <c r="T43" s="22">
        <f>'Profit or loss (Resultado)-accu'!T43-'Profit or loss (Resultado)-accu'!U43</f>
        <v>-1539311</v>
      </c>
      <c r="U43" s="38">
        <v>35832</v>
      </c>
      <c r="V43" s="38">
        <v>-144028</v>
      </c>
      <c r="W43" s="22">
        <v>-235653</v>
      </c>
      <c r="X43" s="38">
        <v>-362769</v>
      </c>
      <c r="Y43" s="38">
        <v>-179048</v>
      </c>
      <c r="Z43" s="38">
        <v>-81985</v>
      </c>
      <c r="AA43" s="38">
        <v>-271442</v>
      </c>
      <c r="AB43" s="38">
        <v>-557761</v>
      </c>
      <c r="AC43" s="38">
        <v>-170666</v>
      </c>
      <c r="AD43" s="38">
        <v>7687</v>
      </c>
      <c r="AE43" s="38">
        <v>-149530</v>
      </c>
      <c r="AF43" s="24"/>
      <c r="AG43" s="17"/>
      <c r="AH43" s="17"/>
      <c r="AI43" s="17"/>
    </row>
    <row r="44" spans="1:35" ht="13">
      <c r="A44" s="20"/>
      <c r="B44" s="21" t="s">
        <v>66</v>
      </c>
      <c r="C44" s="17"/>
      <c r="D44" s="22">
        <f>'Profit or loss (Resultado)-accu'!D44-'Profit or loss (Resultado)-accu'!E44</f>
        <v>0</v>
      </c>
      <c r="E44" s="38">
        <v>0</v>
      </c>
      <c r="F44" s="38">
        <v>-153</v>
      </c>
      <c r="G44" s="38">
        <v>97</v>
      </c>
      <c r="H44" s="38">
        <v>-196</v>
      </c>
      <c r="I44" s="38">
        <v>-145</v>
      </c>
      <c r="J44" s="38">
        <v>0</v>
      </c>
      <c r="K44" s="38">
        <v>0</v>
      </c>
      <c r="L44" s="38">
        <v>0</v>
      </c>
      <c r="M44" s="38">
        <v>0</v>
      </c>
      <c r="N44" s="48">
        <v>0</v>
      </c>
      <c r="O44" s="38">
        <v>0</v>
      </c>
      <c r="P44" s="275"/>
      <c r="Q44" s="273"/>
      <c r="R44" s="21" t="s">
        <v>67</v>
      </c>
      <c r="S44" s="17"/>
      <c r="T44" s="22">
        <f>'Profit or loss (Resultado)-accu'!T44-'Profit or loss (Resultado)-accu'!U44</f>
        <v>0</v>
      </c>
      <c r="U44" s="38">
        <v>0</v>
      </c>
      <c r="V44" s="38">
        <v>-791</v>
      </c>
      <c r="W44" s="22">
        <v>507</v>
      </c>
      <c r="X44" s="38">
        <v>-1067</v>
      </c>
      <c r="Y44" s="38">
        <v>-773</v>
      </c>
      <c r="Z44" s="38">
        <v>0</v>
      </c>
      <c r="AA44" s="38">
        <v>0</v>
      </c>
      <c r="AB44" s="38">
        <v>0</v>
      </c>
      <c r="AC44" s="38"/>
      <c r="AD44" s="48">
        <v>0</v>
      </c>
      <c r="AE44" s="38">
        <v>0</v>
      </c>
      <c r="AF44" s="24"/>
      <c r="AG44" s="17"/>
      <c r="AH44" s="17"/>
      <c r="AI44" s="17"/>
    </row>
    <row r="45" spans="1:35" ht="13">
      <c r="A45" s="26"/>
      <c r="B45" s="27"/>
      <c r="C45" s="17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76"/>
      <c r="Q45" s="273"/>
      <c r="R45" s="27"/>
      <c r="S45" s="17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4"/>
      <c r="AG45" s="17"/>
      <c r="AH45" s="17"/>
      <c r="AI45" s="17"/>
    </row>
    <row r="46" spans="1:35" ht="13">
      <c r="A46" s="49"/>
      <c r="B46" s="50" t="s">
        <v>68</v>
      </c>
      <c r="C46" s="17"/>
      <c r="D46" s="51">
        <f>'Profit or loss (Resultado)-accu'!D46-'Profit or loss (Resultado)-accu'!E46</f>
        <v>-6.3654017831819731E-2</v>
      </c>
      <c r="E46" s="51">
        <v>1.672347552806621E-3</v>
      </c>
      <c r="F46" s="51">
        <v>-6.390532848409282E-3</v>
      </c>
      <c r="G46" s="51">
        <v>-9.6774851112725185E-3</v>
      </c>
      <c r="H46" s="51">
        <v>-3.1299999999999994E-2</v>
      </c>
      <c r="I46" s="51">
        <v>-2.4E-2</v>
      </c>
      <c r="J46" s="52">
        <v>-1.1140000000000001E-2</v>
      </c>
      <c r="K46" s="51">
        <v>-3.6700000000000003E-2</v>
      </c>
      <c r="L46" s="51">
        <v>-8.1199999999999994E-2</v>
      </c>
      <c r="M46" s="51">
        <v>-2.47E-2</v>
      </c>
      <c r="N46" s="51">
        <v>1.1900000000000001E-3</v>
      </c>
      <c r="O46" s="51">
        <v>-2.58E-2</v>
      </c>
      <c r="P46" s="280"/>
      <c r="Q46" s="273"/>
      <c r="R46" s="53" t="s">
        <v>69</v>
      </c>
      <c r="S46" s="17"/>
      <c r="T46" s="51">
        <f>'Profit or loss (Resultado)-accu'!T46-'Profit or loss (Resultado)-accu'!U46</f>
        <v>-0.31019999999999998</v>
      </c>
      <c r="U46" s="51">
        <v>7.7000000000000002E-3</v>
      </c>
      <c r="V46" s="51">
        <v>-3.0834695647929383E-2</v>
      </c>
      <c r="W46" s="51">
        <v>-5.056491871414609E-2</v>
      </c>
      <c r="X46" s="51">
        <v>-0.17319999999999997</v>
      </c>
      <c r="Y46" s="51">
        <v>-0.12570000000000001</v>
      </c>
      <c r="Z46" s="52">
        <v>-5.9990000000000002E-2</v>
      </c>
      <c r="AA46" s="51">
        <v>-0.20150000000000001</v>
      </c>
      <c r="AB46" s="51">
        <v>-0.42290000000000005</v>
      </c>
      <c r="AC46" s="51">
        <v>-0.12920000000000001</v>
      </c>
      <c r="AD46" s="51">
        <v>5.8599999999999998E-3</v>
      </c>
      <c r="AE46" s="51">
        <v>-0.1153</v>
      </c>
      <c r="AF46" s="24"/>
      <c r="AG46" s="17"/>
      <c r="AH46" s="17"/>
      <c r="AI46" s="17"/>
    </row>
    <row r="47" spans="1:35" ht="13">
      <c r="A47" s="49"/>
      <c r="B47" s="53"/>
      <c r="C47" s="17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80"/>
      <c r="Q47" s="273"/>
      <c r="R47" s="53"/>
      <c r="S47" s="17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4"/>
      <c r="AG47" s="17"/>
      <c r="AH47" s="17"/>
      <c r="AI47" s="17"/>
    </row>
    <row r="48" spans="1:35" ht="13">
      <c r="A48" s="49"/>
      <c r="B48" s="50" t="s">
        <v>70</v>
      </c>
      <c r="C48" s="17"/>
      <c r="D48" s="51">
        <f>'Profit or loss (Resultado)-accu'!D48-'Profit or loss (Resultado)-accu'!E48</f>
        <v>-6.3654017831819731E-2</v>
      </c>
      <c r="E48" s="51">
        <v>1.6237457843865431E-3</v>
      </c>
      <c r="F48" s="51">
        <v>-6.390532848409282E-3</v>
      </c>
      <c r="G48" s="51">
        <v>-9.6774851112725185E-3</v>
      </c>
      <c r="H48" s="51">
        <v>-3.1299999999999994E-2</v>
      </c>
      <c r="I48" s="51">
        <v>-2.4E-2</v>
      </c>
      <c r="J48" s="51">
        <v>-1.1140000000000001E-2</v>
      </c>
      <c r="K48" s="51">
        <v>-3.6700000000000003E-2</v>
      </c>
      <c r="L48" s="51">
        <v>-8.1199999999999994E-2</v>
      </c>
      <c r="M48" s="51">
        <v>-2.47E-2</v>
      </c>
      <c r="N48" s="51">
        <v>3.6999999999999999E-4</v>
      </c>
      <c r="O48" s="51">
        <v>-2.58E-2</v>
      </c>
      <c r="P48" s="280"/>
      <c r="Q48" s="273"/>
      <c r="R48" s="53" t="s">
        <v>71</v>
      </c>
      <c r="S48" s="17"/>
      <c r="T48" s="51">
        <f>'Profit or loss (Resultado)-accu'!T48-'Profit or loss (Resultado)-accu'!U48</f>
        <v>-0.31019999999999998</v>
      </c>
      <c r="U48" s="51">
        <v>7.4000000000000003E-3</v>
      </c>
      <c r="V48" s="51">
        <v>-3.0834695647929383E-2</v>
      </c>
      <c r="W48" s="51">
        <v>-5.056491871414609E-2</v>
      </c>
      <c r="X48" s="51">
        <v>-0.17319999999999997</v>
      </c>
      <c r="Y48" s="51">
        <v>-0.12570000000000001</v>
      </c>
      <c r="Z48" s="51">
        <v>-5.9990000000000002E-2</v>
      </c>
      <c r="AA48" s="51">
        <v>-0.20150000000000001</v>
      </c>
      <c r="AB48" s="51">
        <v>-0.42290000000000005</v>
      </c>
      <c r="AC48" s="51">
        <v>-0.12920000000000001</v>
      </c>
      <c r="AD48" s="51">
        <v>1.8400000000000001E-3</v>
      </c>
      <c r="AE48" s="51">
        <v>-0.1153</v>
      </c>
      <c r="AF48" s="24"/>
      <c r="AG48" s="17"/>
      <c r="AH48" s="17"/>
      <c r="AI48" s="17"/>
    </row>
    <row r="49" spans="1:35" ht="13">
      <c r="A49" s="49"/>
      <c r="B49" s="53"/>
      <c r="C49" s="17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80"/>
      <c r="Q49" s="273"/>
      <c r="R49" s="53"/>
      <c r="S49" s="17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4"/>
      <c r="AG49" s="17"/>
      <c r="AH49" s="17"/>
      <c r="AI49" s="17"/>
    </row>
    <row r="50" spans="1:35" ht="26">
      <c r="A50" s="54"/>
      <c r="B50" s="43" t="s">
        <v>72</v>
      </c>
      <c r="C50" s="17"/>
      <c r="D50" s="29">
        <v>4676977</v>
      </c>
      <c r="E50" s="29">
        <v>4683835</v>
      </c>
      <c r="F50" s="29">
        <v>4670972</v>
      </c>
      <c r="G50" s="29">
        <v>4660405</v>
      </c>
      <c r="H50" s="55">
        <v>1602126</v>
      </c>
      <c r="I50" s="55">
        <v>1423876</v>
      </c>
      <c r="J50" s="55">
        <v>1366612</v>
      </c>
      <c r="K50" s="55">
        <v>1347258</v>
      </c>
      <c r="L50" s="55">
        <v>1315578</v>
      </c>
      <c r="M50" s="55">
        <v>1320606</v>
      </c>
      <c r="N50" s="55">
        <v>1312236</v>
      </c>
      <c r="O50" s="55">
        <v>1296708</v>
      </c>
      <c r="P50" s="281"/>
      <c r="Q50" s="273"/>
      <c r="R50" s="43" t="s">
        <v>73</v>
      </c>
      <c r="S50" s="17"/>
      <c r="T50" s="55">
        <v>4676977</v>
      </c>
      <c r="U50" s="55">
        <v>4683835</v>
      </c>
      <c r="V50" s="55">
        <v>4670972</v>
      </c>
      <c r="W50" s="55">
        <v>4660405</v>
      </c>
      <c r="X50" s="55">
        <v>1602126</v>
      </c>
      <c r="Y50" s="55">
        <v>1423876</v>
      </c>
      <c r="Z50" s="55">
        <v>1366612</v>
      </c>
      <c r="AA50" s="55">
        <v>1347258</v>
      </c>
      <c r="AB50" s="55">
        <v>1315578</v>
      </c>
      <c r="AC50" s="55">
        <v>1320606</v>
      </c>
      <c r="AD50" s="55">
        <v>1312236</v>
      </c>
      <c r="AE50" s="55">
        <v>1296708</v>
      </c>
      <c r="AF50" s="24"/>
      <c r="AG50" s="17"/>
      <c r="AH50" s="17"/>
      <c r="AI50" s="17"/>
    </row>
    <row r="51" spans="1:35" ht="13">
      <c r="A51" s="17"/>
      <c r="B51" s="31"/>
      <c r="C51" s="17"/>
      <c r="D51" s="24"/>
      <c r="E51" s="24"/>
      <c r="F51" s="24"/>
      <c r="G51" s="24"/>
      <c r="H51" s="23"/>
      <c r="I51" s="23"/>
      <c r="J51" s="23"/>
      <c r="K51" s="23"/>
      <c r="L51" s="23"/>
      <c r="M51" s="23"/>
      <c r="N51" s="23"/>
      <c r="O51" s="23"/>
      <c r="P51" s="273"/>
      <c r="Q51" s="273"/>
      <c r="R51" s="31"/>
      <c r="S51" s="17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4"/>
      <c r="AG51" s="17"/>
      <c r="AH51" s="17"/>
      <c r="AI51" s="17"/>
    </row>
    <row r="52" spans="1:35" ht="26">
      <c r="A52" s="54"/>
      <c r="B52" s="43" t="s">
        <v>74</v>
      </c>
      <c r="C52" s="17"/>
      <c r="D52" s="29">
        <v>4676977</v>
      </c>
      <c r="E52" s="29">
        <v>4824031</v>
      </c>
      <c r="F52" s="29">
        <v>4670972</v>
      </c>
      <c r="G52" s="29">
        <v>4660405</v>
      </c>
      <c r="H52" s="55">
        <v>1602126</v>
      </c>
      <c r="I52" s="55">
        <v>1423876</v>
      </c>
      <c r="J52" s="55">
        <v>1366612</v>
      </c>
      <c r="K52" s="55">
        <v>1347258</v>
      </c>
      <c r="L52" s="55">
        <v>1315578</v>
      </c>
      <c r="M52" s="55">
        <v>1320606</v>
      </c>
      <c r="N52" s="55">
        <v>4170423</v>
      </c>
      <c r="O52" s="55">
        <v>1296708</v>
      </c>
      <c r="P52" s="281"/>
      <c r="Q52" s="273"/>
      <c r="R52" s="43" t="s">
        <v>75</v>
      </c>
      <c r="S52" s="17"/>
      <c r="T52" s="55">
        <v>4676977</v>
      </c>
      <c r="U52" s="55">
        <v>4824031</v>
      </c>
      <c r="V52" s="55">
        <v>4670972</v>
      </c>
      <c r="W52" s="55">
        <v>4660405</v>
      </c>
      <c r="X52" s="55">
        <v>1602126</v>
      </c>
      <c r="Y52" s="55">
        <v>1423876</v>
      </c>
      <c r="Z52" s="55">
        <v>1366612</v>
      </c>
      <c r="AA52" s="55">
        <v>1347258</v>
      </c>
      <c r="AB52" s="55">
        <v>1315578</v>
      </c>
      <c r="AC52" s="55">
        <v>1320606</v>
      </c>
      <c r="AD52" s="55">
        <v>4170423</v>
      </c>
      <c r="AE52" s="55">
        <v>1296708</v>
      </c>
      <c r="AF52" s="24"/>
      <c r="AG52" s="17"/>
      <c r="AH52" s="17"/>
      <c r="AI52" s="17"/>
    </row>
    <row r="53" spans="1:35" ht="13">
      <c r="A53" s="41"/>
      <c r="B53" s="43"/>
      <c r="C53" s="41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81"/>
      <c r="Q53" s="273"/>
      <c r="R53" s="56"/>
      <c r="S53" s="24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4"/>
      <c r="AG53" s="17"/>
      <c r="AH53" s="17"/>
      <c r="AI53" s="17"/>
    </row>
    <row r="54" spans="1:35" ht="13">
      <c r="A54" s="17"/>
      <c r="B54" s="31"/>
      <c r="C54" s="17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73"/>
      <c r="Q54" s="273"/>
      <c r="R54" s="57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17"/>
      <c r="AH54" s="17"/>
      <c r="AI54" s="17"/>
    </row>
    <row r="55" spans="1:35" ht="13">
      <c r="A55" s="17"/>
      <c r="B55" s="31"/>
      <c r="C55" s="17"/>
      <c r="D55" s="58"/>
      <c r="E55" s="58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73"/>
      <c r="Q55" s="273"/>
      <c r="R55" s="57"/>
      <c r="S55" s="24"/>
      <c r="T55" s="59"/>
      <c r="U55" s="59"/>
      <c r="V55" s="59"/>
      <c r="W55" s="59"/>
      <c r="X55" s="60"/>
      <c r="Y55" s="60"/>
      <c r="Z55" s="60"/>
      <c r="AA55" s="60"/>
      <c r="AB55" s="60"/>
      <c r="AC55" s="60"/>
      <c r="AD55" s="60"/>
      <c r="AE55" s="60"/>
      <c r="AF55" s="24"/>
      <c r="AG55" s="17"/>
      <c r="AH55" s="17"/>
      <c r="AI55" s="17"/>
    </row>
    <row r="56" spans="1:35" ht="13">
      <c r="A56" s="17"/>
      <c r="B56" s="31"/>
      <c r="C56" s="17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73"/>
      <c r="Q56" s="273"/>
      <c r="R56" s="57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17"/>
      <c r="AH56" s="17"/>
      <c r="AI56" s="17"/>
    </row>
    <row r="57" spans="1:35" ht="13">
      <c r="A57" s="17"/>
      <c r="B57" s="31"/>
      <c r="C57" s="17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73"/>
      <c r="Q57" s="273"/>
      <c r="R57" s="57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17"/>
      <c r="AH57" s="17"/>
      <c r="AI57" s="17"/>
    </row>
    <row r="58" spans="1:35" ht="13">
      <c r="A58" s="17"/>
      <c r="B58" s="31"/>
      <c r="C58" s="17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73"/>
      <c r="Q58" s="273"/>
      <c r="R58" s="57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17"/>
      <c r="AH58" s="17"/>
      <c r="AI58" s="17"/>
    </row>
    <row r="59" spans="1:35" ht="13">
      <c r="A59" s="17"/>
      <c r="B59" s="31"/>
      <c r="C59" s="17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73"/>
      <c r="Q59" s="273"/>
      <c r="R59" s="57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17"/>
      <c r="AH59" s="17"/>
      <c r="AI59" s="17"/>
    </row>
    <row r="60" spans="1:35" ht="13">
      <c r="A60" s="17"/>
      <c r="B60" s="31"/>
      <c r="C60" s="17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73"/>
      <c r="Q60" s="273"/>
      <c r="R60" s="57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17"/>
      <c r="AH60" s="17"/>
      <c r="AI60" s="17"/>
    </row>
    <row r="61" spans="1:35" ht="13">
      <c r="A61" s="17"/>
      <c r="B61" s="31"/>
      <c r="C61" s="17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73"/>
      <c r="Q61" s="273"/>
      <c r="R61" s="57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17"/>
      <c r="AH61" s="17"/>
      <c r="AI61" s="17"/>
    </row>
    <row r="62" spans="1:35" ht="13">
      <c r="A62" s="17"/>
      <c r="B62" s="31"/>
      <c r="C62" s="17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73"/>
      <c r="Q62" s="273"/>
      <c r="R62" s="57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17"/>
      <c r="AH62" s="17"/>
      <c r="AI62" s="17"/>
    </row>
    <row r="63" spans="1:35" ht="13">
      <c r="A63" s="17"/>
      <c r="B63" s="31"/>
      <c r="C63" s="17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73"/>
      <c r="Q63" s="273"/>
      <c r="R63" s="57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17"/>
      <c r="AH63" s="17"/>
      <c r="AI63" s="17"/>
    </row>
    <row r="64" spans="1:35" ht="13">
      <c r="A64" s="17"/>
      <c r="B64" s="31"/>
      <c r="C64" s="17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73"/>
      <c r="Q64" s="273"/>
      <c r="R64" s="57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17"/>
      <c r="AH64" s="17"/>
      <c r="AI64" s="17"/>
    </row>
    <row r="65" spans="1:35" ht="13">
      <c r="A65" s="17"/>
      <c r="B65" s="31"/>
      <c r="C65" s="17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73"/>
      <c r="Q65" s="273"/>
      <c r="R65" s="57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17"/>
      <c r="AH65" s="17"/>
      <c r="AI65" s="17"/>
    </row>
    <row r="66" spans="1:35" ht="13">
      <c r="A66" s="17"/>
      <c r="B66" s="31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73"/>
      <c r="Q66" s="273"/>
      <c r="R66" s="3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</row>
    <row r="67" spans="1:35" ht="13">
      <c r="A67" s="17"/>
      <c r="B67" s="31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273"/>
      <c r="Q67" s="273"/>
      <c r="R67" s="3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</row>
    <row r="68" spans="1:35" ht="13">
      <c r="A68" s="17"/>
      <c r="B68" s="31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273"/>
      <c r="Q68" s="273"/>
      <c r="R68" s="3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</row>
    <row r="69" spans="1:35" ht="13">
      <c r="A69" s="17"/>
      <c r="B69" s="31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273"/>
      <c r="Q69" s="273"/>
      <c r="R69" s="3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</row>
    <row r="70" spans="1:35" ht="13">
      <c r="A70" s="17"/>
      <c r="B70" s="31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273"/>
      <c r="Q70" s="273"/>
      <c r="R70" s="3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</row>
    <row r="71" spans="1:35" ht="13">
      <c r="A71" s="17"/>
      <c r="B71" s="31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273"/>
      <c r="Q71" s="273"/>
      <c r="R71" s="3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</row>
    <row r="72" spans="1:35" ht="13">
      <c r="A72" s="17"/>
      <c r="B72" s="31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273"/>
      <c r="Q72" s="273"/>
      <c r="R72" s="3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</row>
    <row r="73" spans="1:35" ht="13">
      <c r="A73" s="17"/>
      <c r="B73" s="31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273"/>
      <c r="Q73" s="273"/>
      <c r="R73" s="3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spans="1:35" ht="13">
      <c r="A74" s="17"/>
      <c r="B74" s="31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273"/>
      <c r="Q74" s="273"/>
      <c r="R74" s="3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spans="1:35" ht="13">
      <c r="A75" s="17"/>
      <c r="B75" s="31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273"/>
      <c r="Q75" s="273"/>
      <c r="R75" s="3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ht="13">
      <c r="A76" s="17"/>
      <c r="B76" s="31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273"/>
      <c r="Q76" s="273"/>
      <c r="R76" s="31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spans="1:35" ht="13">
      <c r="A77" s="17"/>
      <c r="B77" s="31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273"/>
      <c r="Q77" s="273"/>
      <c r="R77" s="31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spans="1:35" ht="13">
      <c r="A78" s="17"/>
      <c r="B78" s="31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273"/>
      <c r="Q78" s="273"/>
      <c r="R78" s="31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spans="1:35" ht="13">
      <c r="A79" s="17"/>
      <c r="B79" s="31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273"/>
      <c r="Q79" s="273"/>
      <c r="R79" s="31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spans="1:35" ht="13">
      <c r="A80" s="17"/>
      <c r="B80" s="31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273"/>
      <c r="Q80" s="273"/>
      <c r="R80" s="31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spans="1:35" ht="13">
      <c r="A81" s="17"/>
      <c r="B81" s="31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273"/>
      <c r="Q81" s="273"/>
      <c r="R81" s="31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spans="1:35" ht="13">
      <c r="A82" s="17"/>
      <c r="B82" s="31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273"/>
      <c r="Q82" s="273"/>
      <c r="R82" s="31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spans="1:35" ht="13">
      <c r="A83" s="17"/>
      <c r="B83" s="31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273"/>
      <c r="Q83" s="273"/>
      <c r="R83" s="31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spans="1:35" ht="13">
      <c r="A84" s="17"/>
      <c r="B84" s="31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273"/>
      <c r="Q84" s="273"/>
      <c r="R84" s="31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spans="1:35" ht="13">
      <c r="A85" s="17"/>
      <c r="B85" s="31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273"/>
      <c r="Q85" s="273"/>
      <c r="R85" s="31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spans="1:35" ht="13">
      <c r="A86" s="17"/>
      <c r="B86" s="31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273"/>
      <c r="Q86" s="273"/>
      <c r="R86" s="31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spans="1:35" ht="13">
      <c r="A87" s="17"/>
      <c r="B87" s="31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273"/>
      <c r="Q87" s="273"/>
      <c r="R87" s="31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spans="1:35" ht="13">
      <c r="A88" s="17"/>
      <c r="B88" s="31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273"/>
      <c r="Q88" s="273"/>
      <c r="R88" s="31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spans="1:35" ht="13">
      <c r="A89" s="17"/>
      <c r="B89" s="31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273"/>
      <c r="Q89" s="273"/>
      <c r="R89" s="31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spans="1:35" ht="13">
      <c r="A90" s="17"/>
      <c r="B90" s="31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273"/>
      <c r="Q90" s="273"/>
      <c r="R90" s="31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spans="1:35" ht="13">
      <c r="A91" s="17"/>
      <c r="B91" s="31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273"/>
      <c r="Q91" s="273"/>
      <c r="R91" s="31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spans="1:35" ht="13">
      <c r="A92" s="17"/>
      <c r="B92" s="31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273"/>
      <c r="Q92" s="273"/>
      <c r="R92" s="31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spans="1:35" ht="13">
      <c r="A93" s="17"/>
      <c r="B93" s="31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273"/>
      <c r="Q93" s="273"/>
      <c r="R93" s="31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spans="1:35" ht="13">
      <c r="A94" s="17"/>
      <c r="B94" s="31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273"/>
      <c r="Q94" s="273"/>
      <c r="R94" s="31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spans="1:35" ht="13">
      <c r="A95" s="17"/>
      <c r="B95" s="31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273"/>
      <c r="Q95" s="273"/>
      <c r="R95" s="31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spans="1:35" ht="13">
      <c r="A96" s="17"/>
      <c r="B96" s="31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273"/>
      <c r="Q96" s="273"/>
      <c r="R96" s="31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spans="1:35" ht="13">
      <c r="A97" s="17"/>
      <c r="B97" s="31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273"/>
      <c r="Q97" s="273"/>
      <c r="R97" s="31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spans="1:35" ht="13">
      <c r="A98" s="17"/>
      <c r="B98" s="31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273"/>
      <c r="Q98" s="273"/>
      <c r="R98" s="31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spans="1:35" ht="13">
      <c r="A99" s="17"/>
      <c r="B99" s="31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273"/>
      <c r="Q99" s="273"/>
      <c r="R99" s="31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</row>
    <row r="100" spans="1:35" ht="13">
      <c r="A100" s="17"/>
      <c r="B100" s="31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273"/>
      <c r="Q100" s="273"/>
      <c r="R100" s="31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spans="1:35" ht="13">
      <c r="A101" s="17"/>
      <c r="B101" s="31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273"/>
      <c r="Q101" s="273"/>
      <c r="R101" s="31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spans="1:35" ht="13">
      <c r="A102" s="17"/>
      <c r="B102" s="31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273"/>
      <c r="Q102" s="273"/>
      <c r="R102" s="31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spans="1:35" ht="13">
      <c r="A103" s="17"/>
      <c r="B103" s="31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273"/>
      <c r="Q103" s="273"/>
      <c r="R103" s="31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spans="1:35" ht="13">
      <c r="A104" s="17"/>
      <c r="B104" s="31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273"/>
      <c r="Q104" s="273"/>
      <c r="R104" s="31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spans="1:35" ht="13">
      <c r="A105" s="17"/>
      <c r="B105" s="31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273"/>
      <c r="Q105" s="273"/>
      <c r="R105" s="31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spans="1:35" ht="13">
      <c r="A106" s="17"/>
      <c r="B106" s="31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273"/>
      <c r="Q106" s="273"/>
      <c r="R106" s="31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spans="1:35" ht="13">
      <c r="A107" s="17"/>
      <c r="B107" s="31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273"/>
      <c r="Q107" s="273"/>
      <c r="R107" s="31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spans="1:35" ht="13">
      <c r="A108" s="17"/>
      <c r="B108" s="31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273"/>
      <c r="Q108" s="273"/>
      <c r="R108" s="31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</row>
    <row r="109" spans="1:35" ht="13">
      <c r="A109" s="17"/>
      <c r="B109" s="31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273"/>
      <c r="Q109" s="273"/>
      <c r="R109" s="31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</row>
    <row r="110" spans="1:35" ht="13">
      <c r="A110" s="17"/>
      <c r="B110" s="3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273"/>
      <c r="Q110" s="273"/>
      <c r="R110" s="31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spans="1:35" ht="13">
      <c r="A111" s="17"/>
      <c r="B111" s="3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273"/>
      <c r="Q111" s="273"/>
      <c r="R111" s="31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ht="13">
      <c r="A112" s="17"/>
      <c r="B112" s="3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273"/>
      <c r="Q112" s="273"/>
      <c r="R112" s="31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spans="1:35" ht="13">
      <c r="A113" s="17"/>
      <c r="B113" s="31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273"/>
      <c r="Q113" s="273"/>
      <c r="R113" s="31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spans="1:35" ht="13">
      <c r="A114" s="17"/>
      <c r="B114" s="31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273"/>
      <c r="Q114" s="273"/>
      <c r="R114" s="31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spans="1:35" ht="13">
      <c r="A115" s="17"/>
      <c r="B115" s="31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273"/>
      <c r="Q115" s="273"/>
      <c r="R115" s="31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spans="1:35" ht="13">
      <c r="A116" s="17"/>
      <c r="B116" s="31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273"/>
      <c r="Q116" s="273"/>
      <c r="R116" s="31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spans="1:35" ht="13">
      <c r="A117" s="17"/>
      <c r="B117" s="31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273"/>
      <c r="Q117" s="273"/>
      <c r="R117" s="31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spans="1:35" ht="13">
      <c r="A118" s="17"/>
      <c r="B118" s="31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273"/>
      <c r="Q118" s="273"/>
      <c r="R118" s="31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spans="1:35" ht="13">
      <c r="A119" s="17"/>
      <c r="B119" s="31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73"/>
      <c r="Q119" s="273"/>
      <c r="R119" s="31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spans="1:35" ht="13">
      <c r="A120" s="17"/>
      <c r="B120" s="31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273"/>
      <c r="Q120" s="273"/>
      <c r="R120" s="31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spans="1:35" ht="13">
      <c r="A121" s="17"/>
      <c r="B121" s="31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273"/>
      <c r="Q121" s="273"/>
      <c r="R121" s="31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spans="1:35" ht="13">
      <c r="A122" s="17"/>
      <c r="B122" s="31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273"/>
      <c r="Q122" s="273"/>
      <c r="R122" s="31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spans="1:35" ht="13">
      <c r="A123" s="17"/>
      <c r="B123" s="31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273"/>
      <c r="Q123" s="273"/>
      <c r="R123" s="31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spans="1:35" ht="13">
      <c r="A124" s="17"/>
      <c r="B124" s="31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273"/>
      <c r="Q124" s="273"/>
      <c r="R124" s="31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spans="1:35" ht="13">
      <c r="A125" s="17"/>
      <c r="B125" s="31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273"/>
      <c r="Q125" s="273"/>
      <c r="R125" s="31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spans="1:35" ht="13">
      <c r="A126" s="17"/>
      <c r="B126" s="31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273"/>
      <c r="Q126" s="273"/>
      <c r="R126" s="31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spans="1:35" ht="13">
      <c r="A127" s="17"/>
      <c r="B127" s="31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273"/>
      <c r="Q127" s="273"/>
      <c r="R127" s="31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spans="1:35" ht="13">
      <c r="A128" s="17"/>
      <c r="B128" s="31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273"/>
      <c r="Q128" s="273"/>
      <c r="R128" s="31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spans="1:35" ht="13">
      <c r="A129" s="17"/>
      <c r="B129" s="31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273"/>
      <c r="Q129" s="273"/>
      <c r="R129" s="31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spans="1:35" ht="13">
      <c r="A130" s="17"/>
      <c r="B130" s="31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273"/>
      <c r="Q130" s="273"/>
      <c r="R130" s="31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spans="1:35" ht="13">
      <c r="A131" s="17"/>
      <c r="B131" s="31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73"/>
      <c r="Q131" s="273"/>
      <c r="R131" s="31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spans="1:35" ht="13">
      <c r="A132" s="17"/>
      <c r="B132" s="31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73"/>
      <c r="Q132" s="273"/>
      <c r="R132" s="31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spans="1:35" ht="13">
      <c r="A133" s="17"/>
      <c r="B133" s="31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273"/>
      <c r="Q133" s="273"/>
      <c r="R133" s="31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</row>
    <row r="134" spans="1:35" ht="13">
      <c r="A134" s="17"/>
      <c r="B134" s="31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273"/>
      <c r="Q134" s="273"/>
      <c r="R134" s="31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</row>
    <row r="135" spans="1:35" ht="13">
      <c r="A135" s="17"/>
      <c r="B135" s="31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273"/>
      <c r="Q135" s="273"/>
      <c r="R135" s="31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</row>
    <row r="136" spans="1:35" ht="13">
      <c r="A136" s="17"/>
      <c r="B136" s="31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273"/>
      <c r="Q136" s="273"/>
      <c r="R136" s="31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</row>
    <row r="137" spans="1:35" ht="13">
      <c r="A137" s="17"/>
      <c r="B137" s="31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273"/>
      <c r="Q137" s="273"/>
      <c r="R137" s="31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</row>
    <row r="138" spans="1:35" ht="13">
      <c r="A138" s="17"/>
      <c r="B138" s="31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273"/>
      <c r="Q138" s="273"/>
      <c r="R138" s="31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</row>
    <row r="139" spans="1:35" ht="13">
      <c r="A139" s="17"/>
      <c r="B139" s="31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273"/>
      <c r="Q139" s="273"/>
      <c r="R139" s="31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</row>
    <row r="140" spans="1:35" ht="13">
      <c r="A140" s="17"/>
      <c r="B140" s="31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273"/>
      <c r="Q140" s="273"/>
      <c r="R140" s="31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</row>
    <row r="141" spans="1:35" ht="13">
      <c r="A141" s="17"/>
      <c r="B141" s="31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273"/>
      <c r="Q141" s="273"/>
      <c r="R141" s="31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</row>
    <row r="142" spans="1:35" ht="13">
      <c r="A142" s="17"/>
      <c r="B142" s="31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273"/>
      <c r="Q142" s="273"/>
      <c r="R142" s="31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</row>
    <row r="143" spans="1:35" ht="13">
      <c r="A143" s="17"/>
      <c r="B143" s="31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273"/>
      <c r="Q143" s="273"/>
      <c r="R143" s="31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</row>
    <row r="144" spans="1:35" ht="13">
      <c r="A144" s="17"/>
      <c r="B144" s="31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273"/>
      <c r="Q144" s="273"/>
      <c r="R144" s="31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</row>
    <row r="145" spans="1:35" ht="13">
      <c r="A145" s="17"/>
      <c r="B145" s="31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273"/>
      <c r="Q145" s="273"/>
      <c r="R145" s="31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</row>
    <row r="146" spans="1:35" ht="13">
      <c r="A146" s="17"/>
      <c r="B146" s="31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273"/>
      <c r="Q146" s="273"/>
      <c r="R146" s="31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</row>
    <row r="147" spans="1:35" ht="13">
      <c r="A147" s="17"/>
      <c r="B147" s="31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273"/>
      <c r="Q147" s="273"/>
      <c r="R147" s="31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</row>
    <row r="148" spans="1:35" ht="13">
      <c r="A148" s="17"/>
      <c r="B148" s="31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273"/>
      <c r="Q148" s="273"/>
      <c r="R148" s="31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spans="1:35" ht="13">
      <c r="A149" s="17"/>
      <c r="B149" s="31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273"/>
      <c r="Q149" s="273"/>
      <c r="R149" s="31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</row>
    <row r="150" spans="1:35" ht="13">
      <c r="A150" s="17"/>
      <c r="B150" s="31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273"/>
      <c r="Q150" s="273"/>
      <c r="R150" s="31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</row>
    <row r="151" spans="1:35" ht="13">
      <c r="A151" s="17"/>
      <c r="B151" s="31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273"/>
      <c r="Q151" s="273"/>
      <c r="R151" s="31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spans="1:35" ht="13">
      <c r="A152" s="17"/>
      <c r="B152" s="31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273"/>
      <c r="Q152" s="273"/>
      <c r="R152" s="31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</row>
    <row r="153" spans="1:35" ht="13">
      <c r="A153" s="17"/>
      <c r="B153" s="31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273"/>
      <c r="Q153" s="273"/>
      <c r="R153" s="31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</row>
    <row r="154" spans="1:35" ht="13">
      <c r="A154" s="17"/>
      <c r="B154" s="31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273"/>
      <c r="Q154" s="273"/>
      <c r="R154" s="31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spans="1:35" ht="13">
      <c r="A155" s="17"/>
      <c r="B155" s="31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273"/>
      <c r="Q155" s="273"/>
      <c r="R155" s="31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</row>
    <row r="156" spans="1:35" ht="13">
      <c r="A156" s="17"/>
      <c r="B156" s="31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273"/>
      <c r="Q156" s="273"/>
      <c r="R156" s="31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</row>
    <row r="157" spans="1:35" ht="13">
      <c r="A157" s="17"/>
      <c r="B157" s="31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273"/>
      <c r="Q157" s="273"/>
      <c r="R157" s="31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</row>
    <row r="158" spans="1:35" ht="13">
      <c r="A158" s="17"/>
      <c r="B158" s="31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273"/>
      <c r="Q158" s="273"/>
      <c r="R158" s="31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</row>
    <row r="159" spans="1:35" ht="13">
      <c r="A159" s="17"/>
      <c r="B159" s="31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273"/>
      <c r="Q159" s="273"/>
      <c r="R159" s="31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</row>
    <row r="160" spans="1:35" ht="13">
      <c r="A160" s="17"/>
      <c r="B160" s="31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273"/>
      <c r="Q160" s="273"/>
      <c r="R160" s="31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spans="1:35" ht="13">
      <c r="A161" s="17"/>
      <c r="B161" s="31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73"/>
      <c r="Q161" s="273"/>
      <c r="R161" s="31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spans="1:35" ht="13">
      <c r="A162" s="17"/>
      <c r="B162" s="31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273"/>
      <c r="Q162" s="273"/>
      <c r="R162" s="31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</row>
    <row r="163" spans="1:35" ht="13">
      <c r="A163" s="17"/>
      <c r="B163" s="31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73"/>
      <c r="Q163" s="273"/>
      <c r="R163" s="31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</row>
    <row r="164" spans="1:35" ht="13">
      <c r="A164" s="17"/>
      <c r="B164" s="31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73"/>
      <c r="Q164" s="273"/>
      <c r="R164" s="31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</row>
    <row r="165" spans="1:35" ht="13">
      <c r="A165" s="17"/>
      <c r="B165" s="31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273"/>
      <c r="Q165" s="273"/>
      <c r="R165" s="31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</row>
    <row r="166" spans="1:35" ht="13">
      <c r="A166" s="17"/>
      <c r="B166" s="31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73"/>
      <c r="Q166" s="273"/>
      <c r="R166" s="31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</row>
    <row r="167" spans="1:35" ht="13">
      <c r="A167" s="17"/>
      <c r="B167" s="31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73"/>
      <c r="Q167" s="273"/>
      <c r="R167" s="31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</row>
    <row r="168" spans="1:35" ht="13">
      <c r="A168" s="17"/>
      <c r="B168" s="31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73"/>
      <c r="Q168" s="273"/>
      <c r="R168" s="31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</row>
    <row r="169" spans="1:35" ht="13">
      <c r="A169" s="17"/>
      <c r="B169" s="31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73"/>
      <c r="Q169" s="273"/>
      <c r="R169" s="31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</row>
    <row r="170" spans="1:35" ht="13">
      <c r="A170" s="17"/>
      <c r="B170" s="31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73"/>
      <c r="Q170" s="273"/>
      <c r="R170" s="31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</row>
    <row r="171" spans="1:35" ht="13">
      <c r="A171" s="17"/>
      <c r="B171" s="31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73"/>
      <c r="Q171" s="273"/>
      <c r="R171" s="31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</row>
    <row r="172" spans="1:35" ht="13">
      <c r="A172" s="17"/>
      <c r="B172" s="31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73"/>
      <c r="Q172" s="273"/>
      <c r="R172" s="31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</row>
    <row r="173" spans="1:35" ht="13">
      <c r="A173" s="17"/>
      <c r="B173" s="31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73"/>
      <c r="Q173" s="273"/>
      <c r="R173" s="31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</row>
    <row r="174" spans="1:35" ht="13">
      <c r="A174" s="17"/>
      <c r="B174" s="31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73"/>
      <c r="Q174" s="273"/>
      <c r="R174" s="31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</row>
    <row r="175" spans="1:35" ht="13">
      <c r="A175" s="17"/>
      <c r="B175" s="31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73"/>
      <c r="Q175" s="273"/>
      <c r="R175" s="31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</row>
    <row r="176" spans="1:35" ht="13">
      <c r="A176" s="17"/>
      <c r="B176" s="31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73"/>
      <c r="Q176" s="273"/>
      <c r="R176" s="31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</row>
    <row r="177" spans="1:35" ht="13">
      <c r="A177" s="17"/>
      <c r="B177" s="31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73"/>
      <c r="Q177" s="273"/>
      <c r="R177" s="31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</row>
    <row r="178" spans="1:35" ht="13">
      <c r="A178" s="17"/>
      <c r="B178" s="31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73"/>
      <c r="Q178" s="273"/>
      <c r="R178" s="31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</row>
    <row r="179" spans="1:35" ht="13">
      <c r="A179" s="17"/>
      <c r="B179" s="31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73"/>
      <c r="Q179" s="273"/>
      <c r="R179" s="31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</row>
    <row r="180" spans="1:35" ht="13">
      <c r="A180" s="17"/>
      <c r="B180" s="31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73"/>
      <c r="Q180" s="273"/>
      <c r="R180" s="31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spans="1:35" ht="13">
      <c r="A181" s="17"/>
      <c r="B181" s="31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73"/>
      <c r="Q181" s="273"/>
      <c r="R181" s="31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spans="1:35" ht="13">
      <c r="A182" s="17"/>
      <c r="B182" s="31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73"/>
      <c r="Q182" s="273"/>
      <c r="R182" s="31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spans="1:35" ht="13">
      <c r="A183" s="17"/>
      <c r="B183" s="31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73"/>
      <c r="Q183" s="273"/>
      <c r="R183" s="31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</row>
    <row r="184" spans="1:35" ht="13">
      <c r="A184" s="17"/>
      <c r="B184" s="31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273"/>
      <c r="Q184" s="273"/>
      <c r="R184" s="31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</row>
    <row r="185" spans="1:35" ht="13">
      <c r="A185" s="17"/>
      <c r="B185" s="31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73"/>
      <c r="Q185" s="273"/>
      <c r="R185" s="31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</row>
    <row r="186" spans="1:35" ht="13">
      <c r="A186" s="17"/>
      <c r="B186" s="31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273"/>
      <c r="Q186" s="273"/>
      <c r="R186" s="31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</row>
    <row r="187" spans="1:35" ht="13">
      <c r="A187" s="17"/>
      <c r="B187" s="31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73"/>
      <c r="Q187" s="273"/>
      <c r="R187" s="31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</row>
    <row r="188" spans="1:35" ht="13">
      <c r="A188" s="17"/>
      <c r="B188" s="31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273"/>
      <c r="Q188" s="273"/>
      <c r="R188" s="31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</row>
    <row r="189" spans="1:35" ht="13">
      <c r="A189" s="17"/>
      <c r="B189" s="31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73"/>
      <c r="Q189" s="273"/>
      <c r="R189" s="31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</row>
    <row r="190" spans="1:35" ht="13">
      <c r="A190" s="17"/>
      <c r="B190" s="31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73"/>
      <c r="Q190" s="273"/>
      <c r="R190" s="31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</row>
    <row r="191" spans="1:35" ht="13">
      <c r="A191" s="17"/>
      <c r="B191" s="31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73"/>
      <c r="Q191" s="273"/>
      <c r="R191" s="31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spans="1:35" ht="13">
      <c r="A192" s="17"/>
      <c r="B192" s="31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273"/>
      <c r="Q192" s="273"/>
      <c r="R192" s="31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</row>
    <row r="193" spans="1:35" ht="13">
      <c r="A193" s="17"/>
      <c r="B193" s="31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273"/>
      <c r="Q193" s="273"/>
      <c r="R193" s="31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</row>
    <row r="194" spans="1:35" ht="13">
      <c r="A194" s="17"/>
      <c r="B194" s="31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273"/>
      <c r="Q194" s="273"/>
      <c r="R194" s="31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</row>
    <row r="195" spans="1:35" ht="13">
      <c r="A195" s="17"/>
      <c r="B195" s="31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73"/>
      <c r="Q195" s="273"/>
      <c r="R195" s="31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</row>
    <row r="196" spans="1:35" ht="13">
      <c r="A196" s="17"/>
      <c r="B196" s="31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273"/>
      <c r="Q196" s="273"/>
      <c r="R196" s="31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</row>
    <row r="197" spans="1:35" ht="13">
      <c r="A197" s="17"/>
      <c r="B197" s="31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73"/>
      <c r="Q197" s="273"/>
      <c r="R197" s="31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</row>
    <row r="198" spans="1:35" ht="13">
      <c r="A198" s="17"/>
      <c r="B198" s="31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273"/>
      <c r="Q198" s="273"/>
      <c r="R198" s="31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</row>
    <row r="199" spans="1:35" ht="13">
      <c r="A199" s="17"/>
      <c r="B199" s="31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273"/>
      <c r="Q199" s="273"/>
      <c r="R199" s="31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</row>
    <row r="200" spans="1:35" ht="13">
      <c r="A200" s="17"/>
      <c r="B200" s="31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273"/>
      <c r="Q200" s="273"/>
      <c r="R200" s="31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</row>
    <row r="201" spans="1:35" ht="13">
      <c r="A201" s="17"/>
      <c r="B201" s="31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73"/>
      <c r="Q201" s="273"/>
      <c r="R201" s="31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</row>
    <row r="202" spans="1:35" ht="13">
      <c r="A202" s="17"/>
      <c r="B202" s="31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73"/>
      <c r="Q202" s="273"/>
      <c r="R202" s="31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</row>
    <row r="203" spans="1:35" ht="13">
      <c r="A203" s="17"/>
      <c r="B203" s="31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73"/>
      <c r="Q203" s="273"/>
      <c r="R203" s="31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</row>
    <row r="204" spans="1:35" ht="13">
      <c r="A204" s="17"/>
      <c r="B204" s="31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273"/>
      <c r="Q204" s="273"/>
      <c r="R204" s="31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</row>
    <row r="205" spans="1:35" ht="13">
      <c r="A205" s="17"/>
      <c r="B205" s="31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73"/>
      <c r="Q205" s="273"/>
      <c r="R205" s="31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</row>
    <row r="206" spans="1:35" ht="13">
      <c r="A206" s="17"/>
      <c r="B206" s="31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73"/>
      <c r="Q206" s="273"/>
      <c r="R206" s="31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</row>
    <row r="207" spans="1:35" ht="13">
      <c r="A207" s="17"/>
      <c r="B207" s="31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73"/>
      <c r="Q207" s="273"/>
      <c r="R207" s="31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</row>
    <row r="208" spans="1:35" ht="13">
      <c r="A208" s="17"/>
      <c r="B208" s="31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73"/>
      <c r="Q208" s="273"/>
      <c r="R208" s="31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</row>
    <row r="209" spans="1:35" ht="13">
      <c r="A209" s="17"/>
      <c r="B209" s="31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273"/>
      <c r="Q209" s="273"/>
      <c r="R209" s="31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</row>
    <row r="210" spans="1:35" ht="13">
      <c r="A210" s="17"/>
      <c r="B210" s="31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273"/>
      <c r="Q210" s="273"/>
      <c r="R210" s="31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</row>
    <row r="211" spans="1:35" ht="13">
      <c r="A211" s="17"/>
      <c r="B211" s="31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273"/>
      <c r="Q211" s="273"/>
      <c r="R211" s="31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spans="1:35" ht="13">
      <c r="A212" s="17"/>
      <c r="B212" s="31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73"/>
      <c r="Q212" s="273"/>
      <c r="R212" s="31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</row>
    <row r="213" spans="1:35" ht="13">
      <c r="A213" s="17"/>
      <c r="B213" s="31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73"/>
      <c r="Q213" s="273"/>
      <c r="R213" s="31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</row>
    <row r="214" spans="1:35" ht="13">
      <c r="A214" s="17"/>
      <c r="B214" s="31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273"/>
      <c r="Q214" s="273"/>
      <c r="R214" s="31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</row>
    <row r="215" spans="1:35" ht="13">
      <c r="A215" s="17"/>
      <c r="B215" s="31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73"/>
      <c r="Q215" s="273"/>
      <c r="R215" s="31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</row>
    <row r="216" spans="1:35" ht="13">
      <c r="A216" s="17"/>
      <c r="B216" s="31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73"/>
      <c r="Q216" s="273"/>
      <c r="R216" s="31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</row>
    <row r="217" spans="1:35" ht="13">
      <c r="A217" s="17"/>
      <c r="B217" s="31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273"/>
      <c r="Q217" s="273"/>
      <c r="R217" s="31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</row>
    <row r="218" spans="1:35" ht="13">
      <c r="A218" s="17"/>
      <c r="B218" s="31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273"/>
      <c r="Q218" s="273"/>
      <c r="R218" s="31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</row>
    <row r="219" spans="1:35" ht="13">
      <c r="A219" s="17"/>
      <c r="B219" s="31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273"/>
      <c r="Q219" s="273"/>
      <c r="R219" s="31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</row>
    <row r="220" spans="1:35" ht="13">
      <c r="A220" s="17"/>
      <c r="B220" s="31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273"/>
      <c r="Q220" s="273"/>
      <c r="R220" s="31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</row>
    <row r="221" spans="1:35" ht="13">
      <c r="A221" s="17"/>
      <c r="B221" s="31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273"/>
      <c r="Q221" s="273"/>
      <c r="R221" s="31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</row>
    <row r="222" spans="1:35" ht="13">
      <c r="A222" s="17"/>
      <c r="B222" s="31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273"/>
      <c r="Q222" s="273"/>
      <c r="R222" s="31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</row>
    <row r="223" spans="1:35" ht="13">
      <c r="A223" s="17"/>
      <c r="B223" s="31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273"/>
      <c r="Q223" s="273"/>
      <c r="R223" s="31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</row>
    <row r="224" spans="1:35" ht="13">
      <c r="A224" s="17"/>
      <c r="B224" s="31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273"/>
      <c r="Q224" s="273"/>
      <c r="R224" s="31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</row>
    <row r="225" spans="1:35" ht="13">
      <c r="A225" s="17"/>
      <c r="B225" s="31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273"/>
      <c r="Q225" s="273"/>
      <c r="R225" s="31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</row>
    <row r="226" spans="1:35" ht="13">
      <c r="A226" s="17"/>
      <c r="B226" s="31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273"/>
      <c r="Q226" s="273"/>
      <c r="R226" s="31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</row>
    <row r="227" spans="1:35" ht="13">
      <c r="A227" s="17"/>
      <c r="B227" s="31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273"/>
      <c r="Q227" s="273"/>
      <c r="R227" s="31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</row>
    <row r="228" spans="1:35" ht="13">
      <c r="A228" s="17"/>
      <c r="B228" s="31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273"/>
      <c r="Q228" s="273"/>
      <c r="R228" s="31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</row>
    <row r="229" spans="1:35" ht="13">
      <c r="A229" s="17"/>
      <c r="B229" s="31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273"/>
      <c r="Q229" s="273"/>
      <c r="R229" s="31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</row>
    <row r="230" spans="1:35" ht="13">
      <c r="A230" s="17"/>
      <c r="B230" s="31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273"/>
      <c r="Q230" s="273"/>
      <c r="R230" s="31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</row>
    <row r="231" spans="1:35" ht="13">
      <c r="A231" s="17"/>
      <c r="B231" s="31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273"/>
      <c r="Q231" s="273"/>
      <c r="R231" s="31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</row>
    <row r="232" spans="1:35" ht="13">
      <c r="A232" s="17"/>
      <c r="B232" s="31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273"/>
      <c r="Q232" s="273"/>
      <c r="R232" s="31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</row>
    <row r="233" spans="1:35" ht="13">
      <c r="A233" s="17"/>
      <c r="B233" s="31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273"/>
      <c r="Q233" s="273"/>
      <c r="R233" s="31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</row>
    <row r="234" spans="1:35" ht="13">
      <c r="A234" s="17"/>
      <c r="B234" s="31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273"/>
      <c r="Q234" s="273"/>
      <c r="R234" s="31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</row>
    <row r="235" spans="1:35" ht="13">
      <c r="A235" s="17"/>
      <c r="B235" s="31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273"/>
      <c r="Q235" s="273"/>
      <c r="R235" s="31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</row>
    <row r="236" spans="1:35" ht="13">
      <c r="A236" s="17"/>
      <c r="B236" s="31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273"/>
      <c r="Q236" s="273"/>
      <c r="R236" s="31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</row>
    <row r="237" spans="1:35" ht="13">
      <c r="A237" s="17"/>
      <c r="B237" s="31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273"/>
      <c r="Q237" s="273"/>
      <c r="R237" s="31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</row>
    <row r="238" spans="1:35" ht="13">
      <c r="A238" s="17"/>
      <c r="B238" s="31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273"/>
      <c r="Q238" s="273"/>
      <c r="R238" s="31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</row>
    <row r="239" spans="1:35" ht="13">
      <c r="A239" s="17"/>
      <c r="B239" s="31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273"/>
      <c r="Q239" s="273"/>
      <c r="R239" s="31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</row>
    <row r="240" spans="1:35" ht="13">
      <c r="A240" s="17"/>
      <c r="B240" s="31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273"/>
      <c r="Q240" s="273"/>
      <c r="R240" s="31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</row>
    <row r="241" spans="1:35" ht="13">
      <c r="A241" s="17"/>
      <c r="B241" s="31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273"/>
      <c r="Q241" s="273"/>
      <c r="R241" s="31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</row>
    <row r="242" spans="1:35" ht="13">
      <c r="A242" s="17"/>
      <c r="B242" s="31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273"/>
      <c r="Q242" s="273"/>
      <c r="R242" s="31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</row>
    <row r="243" spans="1:35" ht="13">
      <c r="A243" s="17"/>
      <c r="B243" s="31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273"/>
      <c r="Q243" s="273"/>
      <c r="R243" s="31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</row>
    <row r="244" spans="1:35" ht="13">
      <c r="A244" s="17"/>
      <c r="B244" s="31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273"/>
      <c r="Q244" s="273"/>
      <c r="R244" s="31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</row>
    <row r="245" spans="1:35" ht="13">
      <c r="A245" s="17"/>
      <c r="B245" s="31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273"/>
      <c r="Q245" s="273"/>
      <c r="R245" s="31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</row>
    <row r="246" spans="1:35" ht="13">
      <c r="A246" s="17"/>
      <c r="B246" s="31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273"/>
      <c r="Q246" s="273"/>
      <c r="R246" s="31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</row>
    <row r="247" spans="1:35" ht="13">
      <c r="A247" s="17"/>
      <c r="B247" s="31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273"/>
      <c r="Q247" s="273"/>
      <c r="R247" s="31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</row>
    <row r="248" spans="1:35" ht="13">
      <c r="A248" s="17"/>
      <c r="B248" s="31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273"/>
      <c r="Q248" s="273"/>
      <c r="R248" s="31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</row>
    <row r="249" spans="1:35" ht="13">
      <c r="A249" s="17"/>
      <c r="B249" s="31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273"/>
      <c r="Q249" s="273"/>
      <c r="R249" s="31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</row>
    <row r="250" spans="1:35" ht="13">
      <c r="A250" s="17"/>
      <c r="B250" s="31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273"/>
      <c r="Q250" s="273"/>
      <c r="R250" s="31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</row>
    <row r="251" spans="1:35" ht="13">
      <c r="A251" s="17"/>
      <c r="B251" s="31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273"/>
      <c r="Q251" s="273"/>
      <c r="R251" s="31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</row>
    <row r="252" spans="1:35" ht="13">
      <c r="A252" s="17"/>
      <c r="B252" s="31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273"/>
      <c r="Q252" s="273"/>
      <c r="R252" s="31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</row>
    <row r="253" spans="1:35" ht="13">
      <c r="A253" s="17"/>
      <c r="B253" s="31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273"/>
      <c r="Q253" s="273"/>
      <c r="R253" s="31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</row>
    <row r="254" spans="1:35" ht="13">
      <c r="A254" s="17"/>
      <c r="B254" s="31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273"/>
      <c r="Q254" s="273"/>
      <c r="R254" s="31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</row>
    <row r="255" spans="1:35" ht="13">
      <c r="A255" s="17"/>
      <c r="B255" s="31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273"/>
      <c r="Q255" s="273"/>
      <c r="R255" s="31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</row>
    <row r="256" spans="1:35" ht="13">
      <c r="A256" s="17"/>
      <c r="B256" s="31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273"/>
      <c r="Q256" s="273"/>
      <c r="R256" s="31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</row>
    <row r="257" spans="1:35" ht="13">
      <c r="A257" s="17"/>
      <c r="B257" s="31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273"/>
      <c r="Q257" s="273"/>
      <c r="R257" s="31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</row>
    <row r="258" spans="1:35" ht="13">
      <c r="A258" s="17"/>
      <c r="B258" s="31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273"/>
      <c r="Q258" s="273"/>
      <c r="R258" s="31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</row>
    <row r="259" spans="1:35" ht="13">
      <c r="A259" s="17"/>
      <c r="B259" s="31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273"/>
      <c r="Q259" s="273"/>
      <c r="R259" s="31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</row>
    <row r="260" spans="1:35" ht="13">
      <c r="A260" s="17"/>
      <c r="B260" s="31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273"/>
      <c r="Q260" s="273"/>
      <c r="R260" s="31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</row>
    <row r="261" spans="1:35" ht="13">
      <c r="A261" s="17"/>
      <c r="B261" s="31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273"/>
      <c r="Q261" s="273"/>
      <c r="R261" s="31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spans="1:35" ht="13">
      <c r="A262" s="17"/>
      <c r="B262" s="31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273"/>
      <c r="Q262" s="273"/>
      <c r="R262" s="31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</row>
    <row r="263" spans="1:35" ht="13">
      <c r="A263" s="17"/>
      <c r="B263" s="31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273"/>
      <c r="Q263" s="273"/>
      <c r="R263" s="31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</row>
    <row r="264" spans="1:35" ht="13">
      <c r="A264" s="17"/>
      <c r="B264" s="31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273"/>
      <c r="Q264" s="273"/>
      <c r="R264" s="31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</row>
    <row r="265" spans="1:35" ht="13">
      <c r="A265" s="17"/>
      <c r="B265" s="31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273"/>
      <c r="Q265" s="273"/>
      <c r="R265" s="31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</row>
    <row r="266" spans="1:35" ht="13">
      <c r="A266" s="17"/>
      <c r="B266" s="31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273"/>
      <c r="Q266" s="273"/>
      <c r="R266" s="31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</row>
    <row r="267" spans="1:35" ht="13">
      <c r="A267" s="17"/>
      <c r="B267" s="31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273"/>
      <c r="Q267" s="273"/>
      <c r="R267" s="31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</row>
    <row r="268" spans="1:35" ht="13">
      <c r="A268" s="17"/>
      <c r="B268" s="31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273"/>
      <c r="Q268" s="273"/>
      <c r="R268" s="31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</row>
    <row r="269" spans="1:35" ht="13">
      <c r="A269" s="17"/>
      <c r="B269" s="31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273"/>
      <c r="Q269" s="273"/>
      <c r="R269" s="31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</row>
    <row r="270" spans="1:35" ht="13">
      <c r="A270" s="17"/>
      <c r="B270" s="31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273"/>
      <c r="Q270" s="273"/>
      <c r="R270" s="31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</row>
    <row r="271" spans="1:35" ht="13">
      <c r="A271" s="17"/>
      <c r="B271" s="31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273"/>
      <c r="Q271" s="273"/>
      <c r="R271" s="31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</row>
    <row r="272" spans="1:35" ht="13">
      <c r="A272" s="17"/>
      <c r="B272" s="31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273"/>
      <c r="Q272" s="273"/>
      <c r="R272" s="31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</row>
    <row r="273" spans="1:35" ht="13">
      <c r="A273" s="17"/>
      <c r="B273" s="31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273"/>
      <c r="Q273" s="273"/>
      <c r="R273" s="31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</row>
    <row r="274" spans="1:35" ht="13">
      <c r="A274" s="17"/>
      <c r="B274" s="31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273"/>
      <c r="Q274" s="273"/>
      <c r="R274" s="31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</row>
    <row r="275" spans="1:35" ht="13">
      <c r="A275" s="17"/>
      <c r="B275" s="31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273"/>
      <c r="Q275" s="273"/>
      <c r="R275" s="31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</row>
    <row r="276" spans="1:35" ht="13">
      <c r="A276" s="17"/>
      <c r="B276" s="31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273"/>
      <c r="Q276" s="273"/>
      <c r="R276" s="31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</row>
    <row r="277" spans="1:35" ht="13">
      <c r="A277" s="17"/>
      <c r="B277" s="31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273"/>
      <c r="Q277" s="273"/>
      <c r="R277" s="31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</row>
    <row r="278" spans="1:35" ht="13">
      <c r="A278" s="17"/>
      <c r="B278" s="31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273"/>
      <c r="Q278" s="273"/>
      <c r="R278" s="31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</row>
    <row r="279" spans="1:35" ht="13">
      <c r="A279" s="17"/>
      <c r="B279" s="31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273"/>
      <c r="Q279" s="273"/>
      <c r="R279" s="31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</row>
    <row r="280" spans="1:35" ht="13">
      <c r="A280" s="17"/>
      <c r="B280" s="31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273"/>
      <c r="Q280" s="273"/>
      <c r="R280" s="31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</row>
    <row r="281" spans="1:35" ht="13">
      <c r="A281" s="17"/>
      <c r="B281" s="31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273"/>
      <c r="Q281" s="273"/>
      <c r="R281" s="31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</row>
    <row r="282" spans="1:35" ht="13">
      <c r="A282" s="17"/>
      <c r="B282" s="31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273"/>
      <c r="Q282" s="273"/>
      <c r="R282" s="31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</row>
    <row r="283" spans="1:35" ht="13">
      <c r="A283" s="17"/>
      <c r="B283" s="31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273"/>
      <c r="Q283" s="273"/>
      <c r="R283" s="31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</row>
    <row r="284" spans="1:35" ht="13">
      <c r="A284" s="17"/>
      <c r="B284" s="31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273"/>
      <c r="Q284" s="273"/>
      <c r="R284" s="31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</row>
    <row r="285" spans="1:35" ht="13">
      <c r="A285" s="17"/>
      <c r="B285" s="31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273"/>
      <c r="Q285" s="273"/>
      <c r="R285" s="31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</row>
    <row r="286" spans="1:35" ht="13">
      <c r="A286" s="17"/>
      <c r="B286" s="31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273"/>
      <c r="Q286" s="273"/>
      <c r="R286" s="31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</row>
    <row r="287" spans="1:35" ht="13">
      <c r="A287" s="17"/>
      <c r="B287" s="31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273"/>
      <c r="Q287" s="273"/>
      <c r="R287" s="31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</row>
    <row r="288" spans="1:35" ht="13">
      <c r="A288" s="17"/>
      <c r="B288" s="31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273"/>
      <c r="Q288" s="273"/>
      <c r="R288" s="31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</row>
    <row r="289" spans="1:35" ht="13">
      <c r="A289" s="17"/>
      <c r="B289" s="31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273"/>
      <c r="Q289" s="273"/>
      <c r="R289" s="31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</row>
    <row r="290" spans="1:35" ht="13">
      <c r="A290" s="17"/>
      <c r="B290" s="31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273"/>
      <c r="Q290" s="273"/>
      <c r="R290" s="31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</row>
    <row r="291" spans="1:35" ht="13">
      <c r="A291" s="17"/>
      <c r="B291" s="31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273"/>
      <c r="Q291" s="273"/>
      <c r="R291" s="31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</row>
    <row r="292" spans="1:35" ht="13">
      <c r="A292" s="17"/>
      <c r="B292" s="31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273"/>
      <c r="Q292" s="273"/>
      <c r="R292" s="31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</row>
    <row r="293" spans="1:35" ht="13">
      <c r="A293" s="17"/>
      <c r="B293" s="31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273"/>
      <c r="Q293" s="273"/>
      <c r="R293" s="31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</row>
    <row r="294" spans="1:35" ht="13">
      <c r="A294" s="17"/>
      <c r="B294" s="31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273"/>
      <c r="Q294" s="273"/>
      <c r="R294" s="31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</row>
    <row r="295" spans="1:35" ht="13">
      <c r="A295" s="17"/>
      <c r="B295" s="31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273"/>
      <c r="Q295" s="273"/>
      <c r="R295" s="31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</row>
    <row r="296" spans="1:35" ht="13">
      <c r="A296" s="17"/>
      <c r="B296" s="31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273"/>
      <c r="Q296" s="273"/>
      <c r="R296" s="31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</row>
    <row r="297" spans="1:35" ht="13">
      <c r="A297" s="17"/>
      <c r="B297" s="31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273"/>
      <c r="Q297" s="273"/>
      <c r="R297" s="31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</row>
    <row r="298" spans="1:35" ht="13">
      <c r="A298" s="17"/>
      <c r="B298" s="31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273"/>
      <c r="Q298" s="273"/>
      <c r="R298" s="31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</row>
    <row r="299" spans="1:35" ht="13">
      <c r="A299" s="17"/>
      <c r="B299" s="31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273"/>
      <c r="Q299" s="273"/>
      <c r="R299" s="31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</row>
    <row r="300" spans="1:35" ht="13">
      <c r="A300" s="17"/>
      <c r="B300" s="31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273"/>
      <c r="Q300" s="273"/>
      <c r="R300" s="31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</row>
    <row r="301" spans="1:35" ht="13">
      <c r="A301" s="17"/>
      <c r="B301" s="31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273"/>
      <c r="Q301" s="273"/>
      <c r="R301" s="31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</row>
    <row r="302" spans="1:35" ht="13">
      <c r="A302" s="17"/>
      <c r="B302" s="31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273"/>
      <c r="Q302" s="273"/>
      <c r="R302" s="31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</row>
    <row r="303" spans="1:35" ht="13">
      <c r="A303" s="17"/>
      <c r="B303" s="31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273"/>
      <c r="Q303" s="273"/>
      <c r="R303" s="31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</row>
    <row r="304" spans="1:35" ht="13">
      <c r="A304" s="17"/>
      <c r="B304" s="31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273"/>
      <c r="Q304" s="273"/>
      <c r="R304" s="31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</row>
    <row r="305" spans="1:35" ht="13">
      <c r="A305" s="17"/>
      <c r="B305" s="31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273"/>
      <c r="Q305" s="273"/>
      <c r="R305" s="31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</row>
    <row r="306" spans="1:35" ht="13">
      <c r="A306" s="17"/>
      <c r="B306" s="31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273"/>
      <c r="Q306" s="273"/>
      <c r="R306" s="31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</row>
    <row r="307" spans="1:35" ht="13">
      <c r="A307" s="17"/>
      <c r="B307" s="31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273"/>
      <c r="Q307" s="273"/>
      <c r="R307" s="31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</row>
    <row r="308" spans="1:35" ht="13">
      <c r="A308" s="17"/>
      <c r="B308" s="31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273"/>
      <c r="Q308" s="273"/>
      <c r="R308" s="31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</row>
    <row r="309" spans="1:35" ht="13">
      <c r="A309" s="17"/>
      <c r="B309" s="31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273"/>
      <c r="Q309" s="273"/>
      <c r="R309" s="31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</row>
    <row r="310" spans="1:35" ht="13">
      <c r="A310" s="17"/>
      <c r="B310" s="31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273"/>
      <c r="Q310" s="273"/>
      <c r="R310" s="31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</row>
    <row r="311" spans="1:35" ht="13">
      <c r="A311" s="17"/>
      <c r="B311" s="31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273"/>
      <c r="Q311" s="273"/>
      <c r="R311" s="31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spans="1:35" ht="13">
      <c r="A312" s="17"/>
      <c r="B312" s="31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273"/>
      <c r="Q312" s="273"/>
      <c r="R312" s="31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</row>
    <row r="313" spans="1:35" ht="13">
      <c r="A313" s="17"/>
      <c r="B313" s="31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273"/>
      <c r="Q313" s="273"/>
      <c r="R313" s="31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</row>
    <row r="314" spans="1:35" ht="13">
      <c r="A314" s="17"/>
      <c r="B314" s="31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273"/>
      <c r="Q314" s="273"/>
      <c r="R314" s="31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</row>
    <row r="315" spans="1:35" ht="13">
      <c r="A315" s="17"/>
      <c r="B315" s="31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273"/>
      <c r="Q315" s="273"/>
      <c r="R315" s="31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</row>
    <row r="316" spans="1:35" ht="13">
      <c r="A316" s="17"/>
      <c r="B316" s="31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273"/>
      <c r="Q316" s="273"/>
      <c r="R316" s="31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</row>
    <row r="317" spans="1:35" ht="13">
      <c r="A317" s="17"/>
      <c r="B317" s="31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273"/>
      <c r="Q317" s="273"/>
      <c r="R317" s="31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</row>
    <row r="318" spans="1:35" ht="13">
      <c r="A318" s="17"/>
      <c r="B318" s="31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273"/>
      <c r="Q318" s="273"/>
      <c r="R318" s="31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</row>
    <row r="319" spans="1:35" ht="13">
      <c r="A319" s="17"/>
      <c r="B319" s="31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273"/>
      <c r="Q319" s="273"/>
      <c r="R319" s="31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</row>
    <row r="320" spans="1:35" ht="13">
      <c r="A320" s="17"/>
      <c r="B320" s="31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273"/>
      <c r="Q320" s="273"/>
      <c r="R320" s="31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</row>
    <row r="321" spans="1:35" ht="13">
      <c r="A321" s="17"/>
      <c r="B321" s="31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273"/>
      <c r="Q321" s="273"/>
      <c r="R321" s="31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</row>
    <row r="322" spans="1:35" ht="13">
      <c r="A322" s="17"/>
      <c r="B322" s="31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273"/>
      <c r="Q322" s="273"/>
      <c r="R322" s="31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</row>
    <row r="323" spans="1:35" ht="13">
      <c r="A323" s="17"/>
      <c r="B323" s="31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273"/>
      <c r="Q323" s="273"/>
      <c r="R323" s="31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</row>
    <row r="324" spans="1:35" ht="13">
      <c r="A324" s="17"/>
      <c r="B324" s="31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273"/>
      <c r="Q324" s="273"/>
      <c r="R324" s="31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</row>
    <row r="325" spans="1:35" ht="13">
      <c r="A325" s="17"/>
      <c r="B325" s="31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273"/>
      <c r="Q325" s="273"/>
      <c r="R325" s="31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</row>
    <row r="326" spans="1:35" ht="13">
      <c r="A326" s="17"/>
      <c r="B326" s="31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273"/>
      <c r="Q326" s="273"/>
      <c r="R326" s="31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</row>
    <row r="327" spans="1:35" ht="13">
      <c r="A327" s="17"/>
      <c r="B327" s="31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273"/>
      <c r="Q327" s="273"/>
      <c r="R327" s="31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</row>
    <row r="328" spans="1:35" ht="13">
      <c r="A328" s="17"/>
      <c r="B328" s="31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273"/>
      <c r="Q328" s="273"/>
      <c r="R328" s="31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</row>
    <row r="329" spans="1:35" ht="13">
      <c r="A329" s="17"/>
      <c r="B329" s="31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273"/>
      <c r="Q329" s="273"/>
      <c r="R329" s="31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</row>
    <row r="330" spans="1:35" ht="13">
      <c r="A330" s="17"/>
      <c r="B330" s="31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273"/>
      <c r="Q330" s="273"/>
      <c r="R330" s="31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</row>
    <row r="331" spans="1:35" ht="13">
      <c r="A331" s="17"/>
      <c r="B331" s="31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273"/>
      <c r="Q331" s="273"/>
      <c r="R331" s="31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spans="1:35" ht="13">
      <c r="A332" s="17"/>
      <c r="B332" s="31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273"/>
      <c r="Q332" s="273"/>
      <c r="R332" s="31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</row>
    <row r="333" spans="1:35" ht="13">
      <c r="A333" s="17"/>
      <c r="B333" s="31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273"/>
      <c r="Q333" s="273"/>
      <c r="R333" s="31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</row>
    <row r="334" spans="1:35" ht="13">
      <c r="A334" s="17"/>
      <c r="B334" s="31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273"/>
      <c r="Q334" s="273"/>
      <c r="R334" s="31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</row>
    <row r="335" spans="1:35" ht="13">
      <c r="A335" s="17"/>
      <c r="B335" s="31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273"/>
      <c r="Q335" s="273"/>
      <c r="R335" s="31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</row>
    <row r="336" spans="1:35" ht="13">
      <c r="A336" s="17"/>
      <c r="B336" s="31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273"/>
      <c r="Q336" s="273"/>
      <c r="R336" s="31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</row>
    <row r="337" spans="1:35" ht="13">
      <c r="A337" s="17"/>
      <c r="B337" s="31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273"/>
      <c r="Q337" s="273"/>
      <c r="R337" s="31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</row>
    <row r="338" spans="1:35" ht="13">
      <c r="A338" s="17"/>
      <c r="B338" s="31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273"/>
      <c r="Q338" s="273"/>
      <c r="R338" s="31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</row>
    <row r="339" spans="1:35" ht="13">
      <c r="A339" s="17"/>
      <c r="B339" s="31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273"/>
      <c r="Q339" s="273"/>
      <c r="R339" s="31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</row>
    <row r="340" spans="1:35" ht="13">
      <c r="A340" s="17"/>
      <c r="B340" s="31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273"/>
      <c r="Q340" s="273"/>
      <c r="R340" s="31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</row>
    <row r="341" spans="1:35" ht="13">
      <c r="A341" s="17"/>
      <c r="B341" s="31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273"/>
      <c r="Q341" s="273"/>
      <c r="R341" s="31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</row>
    <row r="342" spans="1:35" ht="13">
      <c r="A342" s="17"/>
      <c r="B342" s="31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273"/>
      <c r="Q342" s="273"/>
      <c r="R342" s="31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</row>
    <row r="343" spans="1:35" ht="13">
      <c r="A343" s="17"/>
      <c r="B343" s="31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273"/>
      <c r="Q343" s="273"/>
      <c r="R343" s="31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</row>
    <row r="344" spans="1:35" ht="13">
      <c r="A344" s="17"/>
      <c r="B344" s="31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273"/>
      <c r="Q344" s="273"/>
      <c r="R344" s="31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</row>
    <row r="345" spans="1:35" ht="13">
      <c r="A345" s="17"/>
      <c r="B345" s="31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273"/>
      <c r="Q345" s="273"/>
      <c r="R345" s="31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</row>
    <row r="346" spans="1:35" ht="13">
      <c r="A346" s="17"/>
      <c r="B346" s="31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273"/>
      <c r="Q346" s="273"/>
      <c r="R346" s="31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</row>
    <row r="347" spans="1:35" ht="13">
      <c r="A347" s="17"/>
      <c r="B347" s="31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273"/>
      <c r="Q347" s="273"/>
      <c r="R347" s="31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</row>
    <row r="348" spans="1:35" ht="13">
      <c r="A348" s="17"/>
      <c r="B348" s="31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273"/>
      <c r="Q348" s="273"/>
      <c r="R348" s="31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spans="1:35" ht="13">
      <c r="A349" s="17"/>
      <c r="B349" s="31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273"/>
      <c r="Q349" s="273"/>
      <c r="R349" s="31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spans="1:35" ht="13">
      <c r="A350" s="17"/>
      <c r="B350" s="31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273"/>
      <c r="Q350" s="273"/>
      <c r="R350" s="31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spans="1:35" ht="13">
      <c r="A351" s="17"/>
      <c r="B351" s="31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273"/>
      <c r="Q351" s="273"/>
      <c r="R351" s="31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spans="1:35" ht="13">
      <c r="A352" s="17"/>
      <c r="B352" s="31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273"/>
      <c r="Q352" s="273"/>
      <c r="R352" s="31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spans="1:35" ht="13">
      <c r="A353" s="17"/>
      <c r="B353" s="31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273"/>
      <c r="Q353" s="273"/>
      <c r="R353" s="31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spans="1:35" ht="13">
      <c r="A354" s="17"/>
      <c r="B354" s="31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273"/>
      <c r="Q354" s="273"/>
      <c r="R354" s="31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spans="1:35" ht="13">
      <c r="A355" s="17"/>
      <c r="B355" s="31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273"/>
      <c r="Q355" s="273"/>
      <c r="R355" s="31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spans="1:35" ht="13">
      <c r="A356" s="17"/>
      <c r="B356" s="31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273"/>
      <c r="Q356" s="273"/>
      <c r="R356" s="31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</row>
    <row r="357" spans="1:35" ht="13">
      <c r="A357" s="17"/>
      <c r="B357" s="31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273"/>
      <c r="Q357" s="273"/>
      <c r="R357" s="31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</row>
    <row r="358" spans="1:35" ht="13">
      <c r="A358" s="17"/>
      <c r="B358" s="31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273"/>
      <c r="Q358" s="273"/>
      <c r="R358" s="31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</row>
    <row r="359" spans="1:35" ht="13">
      <c r="A359" s="17"/>
      <c r="B359" s="31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273"/>
      <c r="Q359" s="273"/>
      <c r="R359" s="31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</row>
    <row r="360" spans="1:35" ht="13">
      <c r="A360" s="17"/>
      <c r="B360" s="31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273"/>
      <c r="Q360" s="273"/>
      <c r="R360" s="31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</row>
    <row r="361" spans="1:35" ht="13">
      <c r="A361" s="17"/>
      <c r="B361" s="31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273"/>
      <c r="Q361" s="273"/>
      <c r="R361" s="31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spans="1:35" ht="13">
      <c r="A362" s="17"/>
      <c r="B362" s="31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273"/>
      <c r="Q362" s="273"/>
      <c r="R362" s="31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</row>
    <row r="363" spans="1:35" ht="13">
      <c r="A363" s="17"/>
      <c r="B363" s="31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273"/>
      <c r="Q363" s="273"/>
      <c r="R363" s="31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</row>
    <row r="364" spans="1:35" ht="13">
      <c r="A364" s="17"/>
      <c r="B364" s="31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273"/>
      <c r="Q364" s="273"/>
      <c r="R364" s="31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</row>
    <row r="365" spans="1:35" ht="13">
      <c r="A365" s="17"/>
      <c r="B365" s="31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273"/>
      <c r="Q365" s="273"/>
      <c r="R365" s="31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</row>
    <row r="366" spans="1:35" ht="13">
      <c r="A366" s="17"/>
      <c r="B366" s="31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273"/>
      <c r="Q366" s="273"/>
      <c r="R366" s="31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</row>
    <row r="367" spans="1:35" ht="13">
      <c r="A367" s="17"/>
      <c r="B367" s="31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273"/>
      <c r="Q367" s="273"/>
      <c r="R367" s="31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</row>
    <row r="368" spans="1:35" ht="13">
      <c r="A368" s="17"/>
      <c r="B368" s="31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273"/>
      <c r="Q368" s="273"/>
      <c r="R368" s="31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</row>
    <row r="369" spans="1:35" ht="13">
      <c r="A369" s="17"/>
      <c r="B369" s="31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273"/>
      <c r="Q369" s="273"/>
      <c r="R369" s="31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</row>
    <row r="370" spans="1:35" ht="13">
      <c r="A370" s="17"/>
      <c r="B370" s="31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273"/>
      <c r="Q370" s="273"/>
      <c r="R370" s="31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</row>
    <row r="371" spans="1:35" ht="13">
      <c r="A371" s="17"/>
      <c r="B371" s="31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273"/>
      <c r="Q371" s="273"/>
      <c r="R371" s="31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</row>
    <row r="372" spans="1:35" ht="13">
      <c r="A372" s="17"/>
      <c r="B372" s="31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273"/>
      <c r="Q372" s="273"/>
      <c r="R372" s="31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</row>
    <row r="373" spans="1:35" ht="13">
      <c r="A373" s="17"/>
      <c r="B373" s="31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273"/>
      <c r="Q373" s="273"/>
      <c r="R373" s="31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</row>
    <row r="374" spans="1:35" ht="13">
      <c r="A374" s="17"/>
      <c r="B374" s="31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273"/>
      <c r="Q374" s="273"/>
      <c r="R374" s="31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</row>
    <row r="375" spans="1:35" ht="13">
      <c r="A375" s="17"/>
      <c r="B375" s="31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273"/>
      <c r="Q375" s="273"/>
      <c r="R375" s="31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</row>
    <row r="376" spans="1:35" ht="13">
      <c r="A376" s="17"/>
      <c r="B376" s="31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273"/>
      <c r="Q376" s="273"/>
      <c r="R376" s="31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</row>
    <row r="377" spans="1:35" ht="13">
      <c r="A377" s="17"/>
      <c r="B377" s="31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273"/>
      <c r="Q377" s="273"/>
      <c r="R377" s="31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</row>
    <row r="378" spans="1:35" ht="13">
      <c r="A378" s="17"/>
      <c r="B378" s="31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273"/>
      <c r="Q378" s="273"/>
      <c r="R378" s="31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</row>
    <row r="379" spans="1:35" ht="13">
      <c r="A379" s="17"/>
      <c r="B379" s="31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273"/>
      <c r="Q379" s="273"/>
      <c r="R379" s="31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</row>
    <row r="380" spans="1:35" ht="13">
      <c r="A380" s="17"/>
      <c r="B380" s="31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273"/>
      <c r="Q380" s="273"/>
      <c r="R380" s="31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</row>
    <row r="381" spans="1:35" ht="13">
      <c r="A381" s="17"/>
      <c r="B381" s="31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273"/>
      <c r="Q381" s="273"/>
      <c r="R381" s="31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</row>
    <row r="382" spans="1:35" ht="13">
      <c r="A382" s="17"/>
      <c r="B382" s="31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273"/>
      <c r="Q382" s="273"/>
      <c r="R382" s="31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</row>
    <row r="383" spans="1:35" ht="13">
      <c r="A383" s="17"/>
      <c r="B383" s="31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273"/>
      <c r="Q383" s="273"/>
      <c r="R383" s="31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</row>
    <row r="384" spans="1:35" ht="13">
      <c r="A384" s="17"/>
      <c r="B384" s="31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273"/>
      <c r="Q384" s="273"/>
      <c r="R384" s="31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</row>
    <row r="385" spans="1:35" ht="13">
      <c r="A385" s="17"/>
      <c r="B385" s="31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273"/>
      <c r="Q385" s="273"/>
      <c r="R385" s="31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</row>
    <row r="386" spans="1:35" ht="13">
      <c r="A386" s="17"/>
      <c r="B386" s="31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273"/>
      <c r="Q386" s="273"/>
      <c r="R386" s="31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</row>
    <row r="387" spans="1:35" ht="13">
      <c r="A387" s="17"/>
      <c r="B387" s="31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273"/>
      <c r="Q387" s="273"/>
      <c r="R387" s="31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</row>
    <row r="388" spans="1:35" ht="13">
      <c r="A388" s="17"/>
      <c r="B388" s="31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273"/>
      <c r="Q388" s="273"/>
      <c r="R388" s="31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</row>
    <row r="389" spans="1:35" ht="13">
      <c r="A389" s="17"/>
      <c r="B389" s="31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273"/>
      <c r="Q389" s="273"/>
      <c r="R389" s="31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</row>
    <row r="390" spans="1:35" ht="13">
      <c r="A390" s="17"/>
      <c r="B390" s="31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273"/>
      <c r="Q390" s="273"/>
      <c r="R390" s="31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</row>
    <row r="391" spans="1:35" ht="13">
      <c r="A391" s="17"/>
      <c r="B391" s="31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273"/>
      <c r="Q391" s="273"/>
      <c r="R391" s="31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</row>
    <row r="392" spans="1:35" ht="13">
      <c r="A392" s="17"/>
      <c r="B392" s="31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273"/>
      <c r="Q392" s="273"/>
      <c r="R392" s="31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</row>
    <row r="393" spans="1:35" ht="13">
      <c r="A393" s="17"/>
      <c r="B393" s="31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273"/>
      <c r="Q393" s="273"/>
      <c r="R393" s="31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</row>
    <row r="394" spans="1:35" ht="13">
      <c r="A394" s="17"/>
      <c r="B394" s="31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273"/>
      <c r="Q394" s="273"/>
      <c r="R394" s="31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</row>
    <row r="395" spans="1:35" ht="13">
      <c r="A395" s="17"/>
      <c r="B395" s="31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273"/>
      <c r="Q395" s="273"/>
      <c r="R395" s="31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</row>
    <row r="396" spans="1:35" ht="13">
      <c r="A396" s="17"/>
      <c r="B396" s="31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273"/>
      <c r="Q396" s="273"/>
      <c r="R396" s="31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</row>
    <row r="397" spans="1:35" ht="13">
      <c r="A397" s="17"/>
      <c r="B397" s="31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273"/>
      <c r="Q397" s="273"/>
      <c r="R397" s="31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</row>
    <row r="398" spans="1:35" ht="13">
      <c r="A398" s="17"/>
      <c r="B398" s="31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273"/>
      <c r="Q398" s="273"/>
      <c r="R398" s="31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</row>
    <row r="399" spans="1:35" ht="13">
      <c r="A399" s="17"/>
      <c r="B399" s="31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273"/>
      <c r="Q399" s="273"/>
      <c r="R399" s="31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</row>
    <row r="400" spans="1:35" ht="13">
      <c r="A400" s="17"/>
      <c r="B400" s="31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273"/>
      <c r="Q400" s="273"/>
      <c r="R400" s="31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</row>
    <row r="401" spans="1:35" ht="13">
      <c r="A401" s="17"/>
      <c r="B401" s="31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273"/>
      <c r="Q401" s="273"/>
      <c r="R401" s="31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</row>
    <row r="402" spans="1:35" ht="13">
      <c r="A402" s="17"/>
      <c r="B402" s="31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273"/>
      <c r="Q402" s="273"/>
      <c r="R402" s="31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</row>
    <row r="403" spans="1:35" ht="13">
      <c r="A403" s="17"/>
      <c r="B403" s="31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273"/>
      <c r="Q403" s="273"/>
      <c r="R403" s="31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</row>
    <row r="404" spans="1:35" ht="13">
      <c r="A404" s="17"/>
      <c r="B404" s="31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273"/>
      <c r="Q404" s="273"/>
      <c r="R404" s="31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</row>
    <row r="405" spans="1:35" ht="13">
      <c r="A405" s="17"/>
      <c r="B405" s="31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273"/>
      <c r="Q405" s="273"/>
      <c r="R405" s="31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</row>
    <row r="406" spans="1:35" ht="13">
      <c r="A406" s="17"/>
      <c r="B406" s="31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273"/>
      <c r="Q406" s="273"/>
      <c r="R406" s="31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</row>
    <row r="407" spans="1:35" ht="13">
      <c r="A407" s="17"/>
      <c r="B407" s="31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273"/>
      <c r="Q407" s="273"/>
      <c r="R407" s="31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</row>
    <row r="408" spans="1:35" ht="13">
      <c r="A408" s="17"/>
      <c r="B408" s="31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273"/>
      <c r="Q408" s="273"/>
      <c r="R408" s="31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</row>
    <row r="409" spans="1:35" ht="13">
      <c r="A409" s="17"/>
      <c r="B409" s="31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273"/>
      <c r="Q409" s="273"/>
      <c r="R409" s="31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</row>
    <row r="410" spans="1:35" ht="13">
      <c r="A410" s="17"/>
      <c r="B410" s="31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273"/>
      <c r="Q410" s="273"/>
      <c r="R410" s="31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</row>
    <row r="411" spans="1:35" ht="13">
      <c r="A411" s="17"/>
      <c r="B411" s="31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273"/>
      <c r="Q411" s="273"/>
      <c r="R411" s="31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spans="1:35" ht="13">
      <c r="A412" s="17"/>
      <c r="B412" s="31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273"/>
      <c r="Q412" s="273"/>
      <c r="R412" s="31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</row>
    <row r="413" spans="1:35" ht="13">
      <c r="A413" s="17"/>
      <c r="B413" s="31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273"/>
      <c r="Q413" s="273"/>
      <c r="R413" s="31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</row>
    <row r="414" spans="1:35" ht="13">
      <c r="A414" s="17"/>
      <c r="B414" s="31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273"/>
      <c r="Q414" s="273"/>
      <c r="R414" s="31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</row>
    <row r="415" spans="1:35" ht="13">
      <c r="A415" s="17"/>
      <c r="B415" s="31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273"/>
      <c r="Q415" s="273"/>
      <c r="R415" s="31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</row>
    <row r="416" spans="1:35" ht="13">
      <c r="A416" s="17"/>
      <c r="B416" s="31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273"/>
      <c r="Q416" s="273"/>
      <c r="R416" s="31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</row>
    <row r="417" spans="1:35" ht="13">
      <c r="A417" s="17"/>
      <c r="B417" s="31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273"/>
      <c r="Q417" s="273"/>
      <c r="R417" s="31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</row>
    <row r="418" spans="1:35" ht="13">
      <c r="A418" s="17"/>
      <c r="B418" s="31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273"/>
      <c r="Q418" s="273"/>
      <c r="R418" s="31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</row>
    <row r="419" spans="1:35" ht="13">
      <c r="A419" s="17"/>
      <c r="B419" s="31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273"/>
      <c r="Q419" s="273"/>
      <c r="R419" s="31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</row>
    <row r="420" spans="1:35" ht="13">
      <c r="A420" s="17"/>
      <c r="B420" s="31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273"/>
      <c r="Q420" s="273"/>
      <c r="R420" s="31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</row>
    <row r="421" spans="1:35" ht="13">
      <c r="A421" s="17"/>
      <c r="B421" s="31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273"/>
      <c r="Q421" s="273"/>
      <c r="R421" s="31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</row>
    <row r="422" spans="1:35" ht="13">
      <c r="A422" s="17"/>
      <c r="B422" s="31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273"/>
      <c r="Q422" s="273"/>
      <c r="R422" s="31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</row>
    <row r="423" spans="1:35" ht="13">
      <c r="A423" s="17"/>
      <c r="B423" s="31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273"/>
      <c r="Q423" s="273"/>
      <c r="R423" s="31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</row>
    <row r="424" spans="1:35" ht="13">
      <c r="A424" s="17"/>
      <c r="B424" s="31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273"/>
      <c r="Q424" s="273"/>
      <c r="R424" s="31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</row>
    <row r="425" spans="1:35" ht="13">
      <c r="A425" s="17"/>
      <c r="B425" s="31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273"/>
      <c r="Q425" s="273"/>
      <c r="R425" s="31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</row>
    <row r="426" spans="1:35" ht="13">
      <c r="A426" s="17"/>
      <c r="B426" s="31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273"/>
      <c r="Q426" s="273"/>
      <c r="R426" s="31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</row>
    <row r="427" spans="1:35" ht="13">
      <c r="A427" s="17"/>
      <c r="B427" s="31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273"/>
      <c r="Q427" s="273"/>
      <c r="R427" s="31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</row>
    <row r="428" spans="1:35" ht="13">
      <c r="A428" s="17"/>
      <c r="B428" s="31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273"/>
      <c r="Q428" s="273"/>
      <c r="R428" s="31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</row>
    <row r="429" spans="1:35" ht="13">
      <c r="A429" s="17"/>
      <c r="B429" s="31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273"/>
      <c r="Q429" s="273"/>
      <c r="R429" s="31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</row>
    <row r="430" spans="1:35" ht="13">
      <c r="A430" s="17"/>
      <c r="B430" s="31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273"/>
      <c r="Q430" s="273"/>
      <c r="R430" s="31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</row>
    <row r="431" spans="1:35" ht="13">
      <c r="A431" s="17"/>
      <c r="B431" s="31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273"/>
      <c r="Q431" s="273"/>
      <c r="R431" s="31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</row>
    <row r="432" spans="1:35" ht="13">
      <c r="A432" s="17"/>
      <c r="B432" s="31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273"/>
      <c r="Q432" s="273"/>
      <c r="R432" s="31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</row>
    <row r="433" spans="1:35" ht="13">
      <c r="A433" s="17"/>
      <c r="B433" s="31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273"/>
      <c r="Q433" s="273"/>
      <c r="R433" s="31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</row>
    <row r="434" spans="1:35" ht="13">
      <c r="A434" s="17"/>
      <c r="B434" s="31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273"/>
      <c r="Q434" s="273"/>
      <c r="R434" s="31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</row>
    <row r="435" spans="1:35" ht="13">
      <c r="A435" s="17"/>
      <c r="B435" s="31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273"/>
      <c r="Q435" s="273"/>
      <c r="R435" s="31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</row>
    <row r="436" spans="1:35" ht="13">
      <c r="A436" s="17"/>
      <c r="B436" s="31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273"/>
      <c r="Q436" s="273"/>
      <c r="R436" s="31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</row>
    <row r="437" spans="1:35" ht="13">
      <c r="A437" s="17"/>
      <c r="B437" s="31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273"/>
      <c r="Q437" s="273"/>
      <c r="R437" s="31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</row>
    <row r="438" spans="1:35" ht="13">
      <c r="A438" s="17"/>
      <c r="B438" s="31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273"/>
      <c r="Q438" s="273"/>
      <c r="R438" s="31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</row>
    <row r="439" spans="1:35" ht="13">
      <c r="A439" s="17"/>
      <c r="B439" s="31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273"/>
      <c r="Q439" s="273"/>
      <c r="R439" s="31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</row>
    <row r="440" spans="1:35" ht="13">
      <c r="A440" s="17"/>
      <c r="B440" s="31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273"/>
      <c r="Q440" s="273"/>
      <c r="R440" s="31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</row>
    <row r="441" spans="1:35" ht="13">
      <c r="A441" s="17"/>
      <c r="B441" s="31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273"/>
      <c r="Q441" s="273"/>
      <c r="R441" s="31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</row>
    <row r="442" spans="1:35" ht="13">
      <c r="A442" s="17"/>
      <c r="B442" s="31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273"/>
      <c r="Q442" s="273"/>
      <c r="R442" s="31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</row>
    <row r="443" spans="1:35" ht="13">
      <c r="A443" s="17"/>
      <c r="B443" s="31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273"/>
      <c r="Q443" s="273"/>
      <c r="R443" s="31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</row>
    <row r="444" spans="1:35" ht="13">
      <c r="A444" s="17"/>
      <c r="B444" s="31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273"/>
      <c r="Q444" s="273"/>
      <c r="R444" s="31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</row>
    <row r="445" spans="1:35" ht="13">
      <c r="A445" s="17"/>
      <c r="B445" s="31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273"/>
      <c r="Q445" s="273"/>
      <c r="R445" s="31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</row>
    <row r="446" spans="1:35" ht="13">
      <c r="A446" s="17"/>
      <c r="B446" s="31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273"/>
      <c r="Q446" s="273"/>
      <c r="R446" s="31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</row>
    <row r="447" spans="1:35" ht="13">
      <c r="A447" s="17"/>
      <c r="B447" s="31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273"/>
      <c r="Q447" s="273"/>
      <c r="R447" s="31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</row>
    <row r="448" spans="1:35" ht="13">
      <c r="A448" s="17"/>
      <c r="B448" s="31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273"/>
      <c r="Q448" s="273"/>
      <c r="R448" s="31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</row>
    <row r="449" spans="1:35" ht="13">
      <c r="A449" s="17"/>
      <c r="B449" s="31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273"/>
      <c r="Q449" s="273"/>
      <c r="R449" s="31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</row>
    <row r="450" spans="1:35" ht="13">
      <c r="A450" s="17"/>
      <c r="B450" s="31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273"/>
      <c r="Q450" s="273"/>
      <c r="R450" s="31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</row>
    <row r="451" spans="1:35" ht="13">
      <c r="A451" s="17"/>
      <c r="B451" s="31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273"/>
      <c r="Q451" s="273"/>
      <c r="R451" s="31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</row>
    <row r="452" spans="1:35" ht="13">
      <c r="A452" s="17"/>
      <c r="B452" s="31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273"/>
      <c r="Q452" s="273"/>
      <c r="R452" s="31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</row>
    <row r="453" spans="1:35" ht="13">
      <c r="A453" s="17"/>
      <c r="B453" s="31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273"/>
      <c r="Q453" s="273"/>
      <c r="R453" s="31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</row>
    <row r="454" spans="1:35" ht="13">
      <c r="A454" s="17"/>
      <c r="B454" s="31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273"/>
      <c r="Q454" s="273"/>
      <c r="R454" s="31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</row>
    <row r="455" spans="1:35" ht="13">
      <c r="A455" s="17"/>
      <c r="B455" s="31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273"/>
      <c r="Q455" s="273"/>
      <c r="R455" s="31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</row>
    <row r="456" spans="1:35" ht="13">
      <c r="A456" s="17"/>
      <c r="B456" s="31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273"/>
      <c r="Q456" s="273"/>
      <c r="R456" s="31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</row>
    <row r="457" spans="1:35" ht="13">
      <c r="A457" s="17"/>
      <c r="B457" s="31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273"/>
      <c r="Q457" s="273"/>
      <c r="R457" s="31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</row>
    <row r="458" spans="1:35" ht="13">
      <c r="A458" s="17"/>
      <c r="B458" s="31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273"/>
      <c r="Q458" s="273"/>
      <c r="R458" s="31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</row>
    <row r="459" spans="1:35" ht="13">
      <c r="A459" s="17"/>
      <c r="B459" s="31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273"/>
      <c r="Q459" s="273"/>
      <c r="R459" s="31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</row>
    <row r="460" spans="1:35" ht="13">
      <c r="A460" s="17"/>
      <c r="B460" s="31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273"/>
      <c r="Q460" s="273"/>
      <c r="R460" s="31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</row>
    <row r="461" spans="1:35" ht="13">
      <c r="A461" s="17"/>
      <c r="B461" s="31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273"/>
      <c r="Q461" s="273"/>
      <c r="R461" s="31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spans="1:35" ht="13">
      <c r="A462" s="17"/>
      <c r="B462" s="31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273"/>
      <c r="Q462" s="273"/>
      <c r="R462" s="31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</row>
    <row r="463" spans="1:35" ht="13">
      <c r="A463" s="17"/>
      <c r="B463" s="31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273"/>
      <c r="Q463" s="273"/>
      <c r="R463" s="31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</row>
    <row r="464" spans="1:35" ht="13">
      <c r="A464" s="17"/>
      <c r="B464" s="31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273"/>
      <c r="Q464" s="273"/>
      <c r="R464" s="31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</row>
    <row r="465" spans="1:35" ht="13">
      <c r="A465" s="17"/>
      <c r="B465" s="31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273"/>
      <c r="Q465" s="273"/>
      <c r="R465" s="31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</row>
    <row r="466" spans="1:35" ht="13">
      <c r="A466" s="17"/>
      <c r="B466" s="31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273"/>
      <c r="Q466" s="273"/>
      <c r="R466" s="31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</row>
    <row r="467" spans="1:35" ht="13">
      <c r="A467" s="17"/>
      <c r="B467" s="31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273"/>
      <c r="Q467" s="273"/>
      <c r="R467" s="31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</row>
    <row r="468" spans="1:35" ht="13">
      <c r="A468" s="17"/>
      <c r="B468" s="31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273"/>
      <c r="Q468" s="273"/>
      <c r="R468" s="31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</row>
    <row r="469" spans="1:35" ht="13">
      <c r="A469" s="17"/>
      <c r="B469" s="31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273"/>
      <c r="Q469" s="273"/>
      <c r="R469" s="31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</row>
    <row r="470" spans="1:35" ht="13">
      <c r="A470" s="17"/>
      <c r="B470" s="31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273"/>
      <c r="Q470" s="273"/>
      <c r="R470" s="31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</row>
    <row r="471" spans="1:35" ht="13">
      <c r="A471" s="17"/>
      <c r="B471" s="31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273"/>
      <c r="Q471" s="273"/>
      <c r="R471" s="31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</row>
    <row r="472" spans="1:35" ht="13">
      <c r="A472" s="17"/>
      <c r="B472" s="31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273"/>
      <c r="Q472" s="273"/>
      <c r="R472" s="31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</row>
    <row r="473" spans="1:35" ht="13">
      <c r="A473" s="17"/>
      <c r="B473" s="31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273"/>
      <c r="Q473" s="273"/>
      <c r="R473" s="31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</row>
    <row r="474" spans="1:35" ht="13">
      <c r="A474" s="17"/>
      <c r="B474" s="31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273"/>
      <c r="Q474" s="273"/>
      <c r="R474" s="31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</row>
    <row r="475" spans="1:35" ht="13">
      <c r="A475" s="17"/>
      <c r="B475" s="31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273"/>
      <c r="Q475" s="273"/>
      <c r="R475" s="31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</row>
    <row r="476" spans="1:35" ht="13">
      <c r="A476" s="17"/>
      <c r="B476" s="31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273"/>
      <c r="Q476" s="273"/>
      <c r="R476" s="31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</row>
    <row r="477" spans="1:35" ht="13">
      <c r="A477" s="17"/>
      <c r="B477" s="31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273"/>
      <c r="Q477" s="273"/>
      <c r="R477" s="31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</row>
    <row r="478" spans="1:35" ht="13">
      <c r="A478" s="17"/>
      <c r="B478" s="31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273"/>
      <c r="Q478" s="273"/>
      <c r="R478" s="31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</row>
    <row r="479" spans="1:35" ht="13">
      <c r="A479" s="17"/>
      <c r="B479" s="31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273"/>
      <c r="Q479" s="273"/>
      <c r="R479" s="31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</row>
    <row r="480" spans="1:35" ht="13">
      <c r="A480" s="17"/>
      <c r="B480" s="31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273"/>
      <c r="Q480" s="273"/>
      <c r="R480" s="31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</row>
    <row r="481" spans="1:35" ht="13">
      <c r="A481" s="17"/>
      <c r="B481" s="31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273"/>
      <c r="Q481" s="273"/>
      <c r="R481" s="31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</row>
    <row r="482" spans="1:35" ht="13">
      <c r="A482" s="17"/>
      <c r="B482" s="31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273"/>
      <c r="Q482" s="273"/>
      <c r="R482" s="31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</row>
    <row r="483" spans="1:35" ht="13">
      <c r="A483" s="17"/>
      <c r="B483" s="31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273"/>
      <c r="Q483" s="273"/>
      <c r="R483" s="31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</row>
    <row r="484" spans="1:35" ht="13">
      <c r="A484" s="17"/>
      <c r="B484" s="31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273"/>
      <c r="Q484" s="273"/>
      <c r="R484" s="31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</row>
    <row r="485" spans="1:35" ht="13">
      <c r="A485" s="17"/>
      <c r="B485" s="31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273"/>
      <c r="Q485" s="273"/>
      <c r="R485" s="31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</row>
    <row r="486" spans="1:35" ht="13">
      <c r="A486" s="17"/>
      <c r="B486" s="31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273"/>
      <c r="Q486" s="273"/>
      <c r="R486" s="31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</row>
    <row r="487" spans="1:35" ht="13">
      <c r="A487" s="17"/>
      <c r="B487" s="31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273"/>
      <c r="Q487" s="273"/>
      <c r="R487" s="31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</row>
    <row r="488" spans="1:35" ht="13">
      <c r="A488" s="17"/>
      <c r="B488" s="31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273"/>
      <c r="Q488" s="273"/>
      <c r="R488" s="31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</row>
    <row r="489" spans="1:35" ht="13">
      <c r="A489" s="17"/>
      <c r="B489" s="31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273"/>
      <c r="Q489" s="273"/>
      <c r="R489" s="31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</row>
    <row r="490" spans="1:35" ht="13">
      <c r="A490" s="17"/>
      <c r="B490" s="31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273"/>
      <c r="Q490" s="273"/>
      <c r="R490" s="31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</row>
    <row r="491" spans="1:35" ht="13">
      <c r="A491" s="17"/>
      <c r="B491" s="31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273"/>
      <c r="Q491" s="273"/>
      <c r="R491" s="31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spans="1:35" ht="13">
      <c r="A492" s="17"/>
      <c r="B492" s="31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273"/>
      <c r="Q492" s="273"/>
      <c r="R492" s="31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</row>
    <row r="493" spans="1:35" ht="13">
      <c r="A493" s="17"/>
      <c r="B493" s="31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273"/>
      <c r="Q493" s="273"/>
      <c r="R493" s="31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</row>
    <row r="494" spans="1:35" ht="13">
      <c r="A494" s="17"/>
      <c r="B494" s="31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273"/>
      <c r="Q494" s="273"/>
      <c r="R494" s="31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</row>
    <row r="495" spans="1:35" ht="13">
      <c r="A495" s="17"/>
      <c r="B495" s="31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273"/>
      <c r="Q495" s="273"/>
      <c r="R495" s="31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</row>
    <row r="496" spans="1:35" ht="13">
      <c r="A496" s="17"/>
      <c r="B496" s="31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273"/>
      <c r="Q496" s="273"/>
      <c r="R496" s="31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</row>
    <row r="497" spans="1:35" ht="13">
      <c r="A497" s="17"/>
      <c r="B497" s="31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273"/>
      <c r="Q497" s="273"/>
      <c r="R497" s="31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</row>
    <row r="498" spans="1:35" ht="13">
      <c r="A498" s="17"/>
      <c r="B498" s="31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273"/>
      <c r="Q498" s="273"/>
      <c r="R498" s="31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</row>
    <row r="499" spans="1:35" ht="13">
      <c r="A499" s="17"/>
      <c r="B499" s="31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273"/>
      <c r="Q499" s="273"/>
      <c r="R499" s="31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</row>
    <row r="500" spans="1:35" ht="13">
      <c r="A500" s="17"/>
      <c r="B500" s="31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273"/>
      <c r="Q500" s="273"/>
      <c r="R500" s="31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spans="1:35" ht="13">
      <c r="A501" s="17"/>
      <c r="B501" s="31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273"/>
      <c r="Q501" s="273"/>
      <c r="R501" s="31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spans="1:35" ht="13">
      <c r="A502" s="17"/>
      <c r="B502" s="31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273"/>
      <c r="Q502" s="273"/>
      <c r="R502" s="31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spans="1:35" ht="13">
      <c r="A503" s="17"/>
      <c r="B503" s="31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273"/>
      <c r="Q503" s="273"/>
      <c r="R503" s="31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spans="1:35" ht="13">
      <c r="A504" s="17"/>
      <c r="B504" s="31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273"/>
      <c r="Q504" s="273"/>
      <c r="R504" s="31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spans="1:35" ht="13">
      <c r="A505" s="17"/>
      <c r="B505" s="31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273"/>
      <c r="Q505" s="273"/>
      <c r="R505" s="31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spans="1:35" ht="13">
      <c r="A506" s="17"/>
      <c r="B506" s="31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273"/>
      <c r="Q506" s="273"/>
      <c r="R506" s="31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spans="1:35" ht="13">
      <c r="A507" s="17"/>
      <c r="B507" s="31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273"/>
      <c r="Q507" s="273"/>
      <c r="R507" s="31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spans="1:35" ht="13">
      <c r="A508" s="17"/>
      <c r="B508" s="31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273"/>
      <c r="Q508" s="273"/>
      <c r="R508" s="31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spans="1:35" ht="13">
      <c r="A509" s="17"/>
      <c r="B509" s="31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273"/>
      <c r="Q509" s="273"/>
      <c r="R509" s="31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spans="1:35" ht="13">
      <c r="A510" s="17"/>
      <c r="B510" s="31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273"/>
      <c r="Q510" s="273"/>
      <c r="R510" s="31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spans="1:35" ht="13">
      <c r="A511" s="17"/>
      <c r="B511" s="31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273"/>
      <c r="Q511" s="273"/>
      <c r="R511" s="31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ht="13">
      <c r="A512" s="17"/>
      <c r="B512" s="31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273"/>
      <c r="Q512" s="273"/>
      <c r="R512" s="31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spans="1:35" ht="13">
      <c r="A513" s="17"/>
      <c r="B513" s="31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273"/>
      <c r="Q513" s="273"/>
      <c r="R513" s="31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spans="1:35" ht="13">
      <c r="A514" s="17"/>
      <c r="B514" s="31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273"/>
      <c r="Q514" s="273"/>
      <c r="R514" s="31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spans="1:35" ht="13">
      <c r="A515" s="17"/>
      <c r="B515" s="31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273"/>
      <c r="Q515" s="273"/>
      <c r="R515" s="31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spans="1:35" ht="13">
      <c r="A516" s="17"/>
      <c r="B516" s="31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273"/>
      <c r="Q516" s="273"/>
      <c r="R516" s="31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spans="1:35" ht="13">
      <c r="A517" s="17"/>
      <c r="B517" s="31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273"/>
      <c r="Q517" s="273"/>
      <c r="R517" s="31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spans="1:35" ht="13">
      <c r="A518" s="17"/>
      <c r="B518" s="31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273"/>
      <c r="Q518" s="273"/>
      <c r="R518" s="31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spans="1:35" ht="13">
      <c r="A519" s="17"/>
      <c r="B519" s="31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273"/>
      <c r="Q519" s="273"/>
      <c r="R519" s="31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spans="1:35" ht="13">
      <c r="A520" s="17"/>
      <c r="B520" s="31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273"/>
      <c r="Q520" s="273"/>
      <c r="R520" s="31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spans="1:35" ht="13">
      <c r="A521" s="17"/>
      <c r="B521" s="31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273"/>
      <c r="Q521" s="273"/>
      <c r="R521" s="31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spans="1:35" ht="13">
      <c r="A522" s="17"/>
      <c r="B522" s="31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273"/>
      <c r="Q522" s="273"/>
      <c r="R522" s="31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spans="1:35" ht="13">
      <c r="A523" s="17"/>
      <c r="B523" s="31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273"/>
      <c r="Q523" s="273"/>
      <c r="R523" s="31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spans="1:35" ht="13">
      <c r="A524" s="17"/>
      <c r="B524" s="31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273"/>
      <c r="Q524" s="273"/>
      <c r="R524" s="31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spans="1:35" ht="13">
      <c r="A525" s="17"/>
      <c r="B525" s="31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273"/>
      <c r="Q525" s="273"/>
      <c r="R525" s="31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spans="1:35" ht="13">
      <c r="A526" s="17"/>
      <c r="B526" s="31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273"/>
      <c r="Q526" s="273"/>
      <c r="R526" s="31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spans="1:35" ht="13">
      <c r="A527" s="17"/>
      <c r="B527" s="31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273"/>
      <c r="Q527" s="273"/>
      <c r="R527" s="31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spans="1:35" ht="13">
      <c r="A528" s="17"/>
      <c r="B528" s="31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273"/>
      <c r="Q528" s="273"/>
      <c r="R528" s="31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spans="1:35" ht="13">
      <c r="A529" s="17"/>
      <c r="B529" s="31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273"/>
      <c r="Q529" s="273"/>
      <c r="R529" s="31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spans="1:35" ht="13">
      <c r="A530" s="17"/>
      <c r="B530" s="31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273"/>
      <c r="Q530" s="273"/>
      <c r="R530" s="31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spans="1:35" ht="13">
      <c r="A531" s="17"/>
      <c r="B531" s="31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273"/>
      <c r="Q531" s="273"/>
      <c r="R531" s="31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spans="1:35" ht="13">
      <c r="A532" s="17"/>
      <c r="B532" s="31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273"/>
      <c r="Q532" s="273"/>
      <c r="R532" s="31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spans="1:35" ht="13">
      <c r="A533" s="17"/>
      <c r="B533" s="31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273"/>
      <c r="Q533" s="273"/>
      <c r="R533" s="31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spans="1:35" ht="13">
      <c r="A534" s="17"/>
      <c r="B534" s="31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273"/>
      <c r="Q534" s="273"/>
      <c r="R534" s="31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spans="1:35" ht="13">
      <c r="A535" s="17"/>
      <c r="B535" s="31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273"/>
      <c r="Q535" s="273"/>
      <c r="R535" s="31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spans="1:35" ht="13">
      <c r="A536" s="17"/>
      <c r="B536" s="31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273"/>
      <c r="Q536" s="273"/>
      <c r="R536" s="31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spans="1:35" ht="13">
      <c r="A537" s="17"/>
      <c r="B537" s="31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273"/>
      <c r="Q537" s="273"/>
      <c r="R537" s="31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spans="1:35" ht="13">
      <c r="A538" s="17"/>
      <c r="B538" s="31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273"/>
      <c r="Q538" s="273"/>
      <c r="R538" s="31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spans="1:35" ht="13">
      <c r="A539" s="17"/>
      <c r="B539" s="31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273"/>
      <c r="Q539" s="273"/>
      <c r="R539" s="31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spans="1:35" ht="13">
      <c r="A540" s="17"/>
      <c r="B540" s="31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273"/>
      <c r="Q540" s="273"/>
      <c r="R540" s="31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spans="1:35" ht="13">
      <c r="A541" s="17"/>
      <c r="B541" s="31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273"/>
      <c r="Q541" s="273"/>
      <c r="R541" s="31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spans="1:35" ht="13">
      <c r="A542" s="17"/>
      <c r="B542" s="31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273"/>
      <c r="Q542" s="273"/>
      <c r="R542" s="31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spans="1:35" ht="13">
      <c r="A543" s="17"/>
      <c r="B543" s="31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273"/>
      <c r="Q543" s="273"/>
      <c r="R543" s="31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spans="1:35" ht="13">
      <c r="A544" s="17"/>
      <c r="B544" s="31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273"/>
      <c r="Q544" s="273"/>
      <c r="R544" s="31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spans="1:35" ht="13">
      <c r="A545" s="17"/>
      <c r="B545" s="31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273"/>
      <c r="Q545" s="273"/>
      <c r="R545" s="31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spans="1:35" ht="13">
      <c r="A546" s="17"/>
      <c r="B546" s="31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273"/>
      <c r="Q546" s="273"/>
      <c r="R546" s="31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spans="1:35" ht="13">
      <c r="A547" s="17"/>
      <c r="B547" s="31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273"/>
      <c r="Q547" s="273"/>
      <c r="R547" s="31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spans="1:35" ht="13">
      <c r="A548" s="17"/>
      <c r="B548" s="31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273"/>
      <c r="Q548" s="273"/>
      <c r="R548" s="31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spans="1:35" ht="13">
      <c r="A549" s="17"/>
      <c r="B549" s="31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273"/>
      <c r="Q549" s="273"/>
      <c r="R549" s="31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spans="1:35" ht="13">
      <c r="A550" s="17"/>
      <c r="B550" s="31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273"/>
      <c r="Q550" s="273"/>
      <c r="R550" s="31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spans="1:35" ht="13">
      <c r="A551" s="17"/>
      <c r="B551" s="31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273"/>
      <c r="Q551" s="273"/>
      <c r="R551" s="31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spans="1:35" ht="13">
      <c r="A552" s="17"/>
      <c r="B552" s="31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273"/>
      <c r="Q552" s="273"/>
      <c r="R552" s="31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spans="1:35" ht="13">
      <c r="A553" s="17"/>
      <c r="B553" s="31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273"/>
      <c r="Q553" s="273"/>
      <c r="R553" s="31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spans="1:35" ht="13">
      <c r="A554" s="17"/>
      <c r="B554" s="31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273"/>
      <c r="Q554" s="273"/>
      <c r="R554" s="31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spans="1:35" ht="13">
      <c r="A555" s="17"/>
      <c r="B555" s="31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273"/>
      <c r="Q555" s="273"/>
      <c r="R555" s="31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spans="1:35" ht="13">
      <c r="A556" s="17"/>
      <c r="B556" s="31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273"/>
      <c r="Q556" s="273"/>
      <c r="R556" s="31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spans="1:35" ht="13">
      <c r="A557" s="17"/>
      <c r="B557" s="31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273"/>
      <c r="Q557" s="273"/>
      <c r="R557" s="31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spans="1:35" ht="13">
      <c r="A558" s="17"/>
      <c r="B558" s="31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273"/>
      <c r="Q558" s="273"/>
      <c r="R558" s="31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spans="1:35" ht="13">
      <c r="A559" s="17"/>
      <c r="B559" s="31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273"/>
      <c r="Q559" s="273"/>
      <c r="R559" s="31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spans="1:35" ht="13">
      <c r="A560" s="17"/>
      <c r="B560" s="31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273"/>
      <c r="Q560" s="273"/>
      <c r="R560" s="31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spans="1:35" ht="13">
      <c r="A561" s="17"/>
      <c r="B561" s="31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273"/>
      <c r="Q561" s="273"/>
      <c r="R561" s="31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1:35" ht="13">
      <c r="A562" s="17"/>
      <c r="B562" s="31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273"/>
      <c r="Q562" s="273"/>
      <c r="R562" s="31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spans="1:35" ht="13">
      <c r="A563" s="17"/>
      <c r="B563" s="31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273"/>
      <c r="Q563" s="273"/>
      <c r="R563" s="31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spans="1:35" ht="13">
      <c r="A564" s="17"/>
      <c r="B564" s="31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273"/>
      <c r="Q564" s="273"/>
      <c r="R564" s="31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spans="1:35" ht="13">
      <c r="A565" s="17"/>
      <c r="B565" s="31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273"/>
      <c r="Q565" s="273"/>
      <c r="R565" s="31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spans="1:35" ht="13">
      <c r="A566" s="17"/>
      <c r="B566" s="31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273"/>
      <c r="Q566" s="273"/>
      <c r="R566" s="31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spans="1:35" ht="13">
      <c r="A567" s="17"/>
      <c r="B567" s="31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273"/>
      <c r="Q567" s="273"/>
      <c r="R567" s="31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spans="1:35" ht="13">
      <c r="A568" s="17"/>
      <c r="B568" s="31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273"/>
      <c r="Q568" s="273"/>
      <c r="R568" s="31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spans="1:35" ht="13">
      <c r="A569" s="17"/>
      <c r="B569" s="31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273"/>
      <c r="Q569" s="273"/>
      <c r="R569" s="31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spans="1:35" ht="13">
      <c r="A570" s="17"/>
      <c r="B570" s="31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273"/>
      <c r="Q570" s="273"/>
      <c r="R570" s="31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spans="1:35" ht="13">
      <c r="A571" s="17"/>
      <c r="B571" s="31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273"/>
      <c r="Q571" s="273"/>
      <c r="R571" s="31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spans="1:35" ht="13">
      <c r="A572" s="17"/>
      <c r="B572" s="31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273"/>
      <c r="Q572" s="273"/>
      <c r="R572" s="31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spans="1:35" ht="13">
      <c r="A573" s="17"/>
      <c r="B573" s="31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273"/>
      <c r="Q573" s="273"/>
      <c r="R573" s="31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spans="1:35" ht="13">
      <c r="A574" s="17"/>
      <c r="B574" s="31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273"/>
      <c r="Q574" s="273"/>
      <c r="R574" s="31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spans="1:35" ht="13">
      <c r="A575" s="17"/>
      <c r="B575" s="31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273"/>
      <c r="Q575" s="273"/>
      <c r="R575" s="31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spans="1:35" ht="13">
      <c r="A576" s="17"/>
      <c r="B576" s="31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273"/>
      <c r="Q576" s="273"/>
      <c r="R576" s="31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spans="1:35" ht="13">
      <c r="A577" s="17"/>
      <c r="B577" s="31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273"/>
      <c r="Q577" s="273"/>
      <c r="R577" s="31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spans="1:35" ht="13">
      <c r="A578" s="17"/>
      <c r="B578" s="31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273"/>
      <c r="Q578" s="273"/>
      <c r="R578" s="31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spans="1:35" ht="13">
      <c r="A579" s="17"/>
      <c r="B579" s="31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273"/>
      <c r="Q579" s="273"/>
      <c r="R579" s="31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spans="1:35" ht="13">
      <c r="A580" s="17"/>
      <c r="B580" s="31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273"/>
      <c r="Q580" s="273"/>
      <c r="R580" s="31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spans="1:35" ht="13">
      <c r="A581" s="17"/>
      <c r="B581" s="31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273"/>
      <c r="Q581" s="273"/>
      <c r="R581" s="31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spans="1:35" ht="13">
      <c r="A582" s="17"/>
      <c r="B582" s="31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273"/>
      <c r="Q582" s="273"/>
      <c r="R582" s="31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spans="1:35" ht="13">
      <c r="A583" s="17"/>
      <c r="B583" s="31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273"/>
      <c r="Q583" s="273"/>
      <c r="R583" s="31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spans="1:35" ht="13">
      <c r="A584" s="17"/>
      <c r="B584" s="31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273"/>
      <c r="Q584" s="273"/>
      <c r="R584" s="31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spans="1:35" ht="13">
      <c r="A585" s="17"/>
      <c r="B585" s="31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273"/>
      <c r="Q585" s="273"/>
      <c r="R585" s="31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spans="1:35" ht="13">
      <c r="A586" s="17"/>
      <c r="B586" s="31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273"/>
      <c r="Q586" s="273"/>
      <c r="R586" s="31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spans="1:35" ht="13">
      <c r="A587" s="17"/>
      <c r="B587" s="31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273"/>
      <c r="Q587" s="273"/>
      <c r="R587" s="31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spans="1:35" ht="13">
      <c r="A588" s="17"/>
      <c r="B588" s="31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273"/>
      <c r="Q588" s="273"/>
      <c r="R588" s="31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spans="1:35" ht="13">
      <c r="A589" s="17"/>
      <c r="B589" s="31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273"/>
      <c r="Q589" s="273"/>
      <c r="R589" s="31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spans="1:35" ht="13">
      <c r="A590" s="17"/>
      <c r="B590" s="31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273"/>
      <c r="Q590" s="273"/>
      <c r="R590" s="31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spans="1:35" ht="13">
      <c r="A591" s="17"/>
      <c r="B591" s="31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273"/>
      <c r="Q591" s="273"/>
      <c r="R591" s="31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spans="1:35" ht="13">
      <c r="A592" s="17"/>
      <c r="B592" s="31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273"/>
      <c r="Q592" s="273"/>
      <c r="R592" s="31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spans="1:35" ht="13">
      <c r="A593" s="17"/>
      <c r="B593" s="31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273"/>
      <c r="Q593" s="273"/>
      <c r="R593" s="31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spans="1:35" ht="13">
      <c r="A594" s="17"/>
      <c r="B594" s="31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273"/>
      <c r="Q594" s="273"/>
      <c r="R594" s="31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spans="1:35" ht="13">
      <c r="A595" s="17"/>
      <c r="B595" s="31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273"/>
      <c r="Q595" s="273"/>
      <c r="R595" s="31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spans="1:35" ht="13">
      <c r="A596" s="17"/>
      <c r="B596" s="31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273"/>
      <c r="Q596" s="273"/>
      <c r="R596" s="31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spans="1:35" ht="13">
      <c r="A597" s="17"/>
      <c r="B597" s="31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273"/>
      <c r="Q597" s="273"/>
      <c r="R597" s="31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spans="1:35" ht="13">
      <c r="A598" s="17"/>
      <c r="B598" s="31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273"/>
      <c r="Q598" s="273"/>
      <c r="R598" s="31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spans="1:35" ht="13">
      <c r="A599" s="17"/>
      <c r="B599" s="31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273"/>
      <c r="Q599" s="273"/>
      <c r="R599" s="31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spans="1:35" ht="13">
      <c r="A600" s="17"/>
      <c r="B600" s="31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273"/>
      <c r="Q600" s="273"/>
      <c r="R600" s="31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spans="1:35" ht="13">
      <c r="A601" s="17"/>
      <c r="B601" s="31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273"/>
      <c r="Q601" s="273"/>
      <c r="R601" s="31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spans="1:35" ht="13">
      <c r="A602" s="17"/>
      <c r="B602" s="31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273"/>
      <c r="Q602" s="273"/>
      <c r="R602" s="31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spans="1:35" ht="13">
      <c r="A603" s="17"/>
      <c r="B603" s="31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273"/>
      <c r="Q603" s="273"/>
      <c r="R603" s="31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spans="1:35" ht="13">
      <c r="A604" s="17"/>
      <c r="B604" s="31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273"/>
      <c r="Q604" s="273"/>
      <c r="R604" s="31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spans="1:35" ht="13">
      <c r="A605" s="17"/>
      <c r="B605" s="31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273"/>
      <c r="Q605" s="273"/>
      <c r="R605" s="31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spans="1:35" ht="13">
      <c r="A606" s="17"/>
      <c r="B606" s="31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273"/>
      <c r="Q606" s="273"/>
      <c r="R606" s="31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spans="1:35" ht="13">
      <c r="A607" s="17"/>
      <c r="B607" s="31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273"/>
      <c r="Q607" s="273"/>
      <c r="R607" s="31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spans="1:35" ht="13">
      <c r="A608" s="17"/>
      <c r="B608" s="31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273"/>
      <c r="Q608" s="273"/>
      <c r="R608" s="31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spans="1:35" ht="13">
      <c r="A609" s="17"/>
      <c r="B609" s="31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273"/>
      <c r="Q609" s="273"/>
      <c r="R609" s="31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spans="1:35" ht="13">
      <c r="A610" s="17"/>
      <c r="B610" s="31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273"/>
      <c r="Q610" s="273"/>
      <c r="R610" s="31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spans="1:35" ht="13">
      <c r="A611" s="17"/>
      <c r="B611" s="31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273"/>
      <c r="Q611" s="273"/>
      <c r="R611" s="31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ht="13">
      <c r="A612" s="17"/>
      <c r="B612" s="31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273"/>
      <c r="Q612" s="273"/>
      <c r="R612" s="31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spans="1:35" ht="13">
      <c r="A613" s="17"/>
      <c r="B613" s="31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273"/>
      <c r="Q613" s="273"/>
      <c r="R613" s="31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spans="1:35" ht="13">
      <c r="A614" s="17"/>
      <c r="B614" s="31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273"/>
      <c r="Q614" s="273"/>
      <c r="R614" s="31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spans="1:35" ht="13">
      <c r="A615" s="17"/>
      <c r="B615" s="31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273"/>
      <c r="Q615" s="273"/>
      <c r="R615" s="31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spans="1:35" ht="13">
      <c r="A616" s="17"/>
      <c r="B616" s="31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273"/>
      <c r="Q616" s="273"/>
      <c r="R616" s="31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spans="1:35" ht="13">
      <c r="A617" s="17"/>
      <c r="B617" s="31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273"/>
      <c r="Q617" s="273"/>
      <c r="R617" s="31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spans="1:35" ht="13">
      <c r="A618" s="17"/>
      <c r="B618" s="31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273"/>
      <c r="Q618" s="273"/>
      <c r="R618" s="31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spans="1:35" ht="13">
      <c r="A619" s="17"/>
      <c r="B619" s="31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273"/>
      <c r="Q619" s="273"/>
      <c r="R619" s="31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spans="1:35" ht="13">
      <c r="A620" s="17"/>
      <c r="B620" s="31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273"/>
      <c r="Q620" s="273"/>
      <c r="R620" s="31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spans="1:35" ht="13">
      <c r="A621" s="17"/>
      <c r="B621" s="31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273"/>
      <c r="Q621" s="273"/>
      <c r="R621" s="31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spans="1:35" ht="13">
      <c r="A622" s="17"/>
      <c r="B622" s="31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273"/>
      <c r="Q622" s="273"/>
      <c r="R622" s="31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spans="1:35" ht="13">
      <c r="A623" s="17"/>
      <c r="B623" s="31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273"/>
      <c r="Q623" s="273"/>
      <c r="R623" s="31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spans="1:35" ht="13">
      <c r="A624" s="17"/>
      <c r="B624" s="31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273"/>
      <c r="Q624" s="273"/>
      <c r="R624" s="31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spans="1:35" ht="13">
      <c r="A625" s="17"/>
      <c r="B625" s="31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273"/>
      <c r="Q625" s="273"/>
      <c r="R625" s="31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spans="1:35" ht="13">
      <c r="A626" s="17"/>
      <c r="B626" s="31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273"/>
      <c r="Q626" s="273"/>
      <c r="R626" s="31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spans="1:35" ht="13">
      <c r="A627" s="17"/>
      <c r="B627" s="31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273"/>
      <c r="Q627" s="273"/>
      <c r="R627" s="31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spans="1:35" ht="13">
      <c r="A628" s="17"/>
      <c r="B628" s="31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273"/>
      <c r="Q628" s="273"/>
      <c r="R628" s="31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spans="1:35" ht="13">
      <c r="A629" s="17"/>
      <c r="B629" s="31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273"/>
      <c r="Q629" s="273"/>
      <c r="R629" s="31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spans="1:35" ht="13">
      <c r="A630" s="17"/>
      <c r="B630" s="31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273"/>
      <c r="Q630" s="273"/>
      <c r="R630" s="31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spans="1:35" ht="13">
      <c r="A631" s="17"/>
      <c r="B631" s="31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273"/>
      <c r="Q631" s="273"/>
      <c r="R631" s="31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spans="1:35" ht="13">
      <c r="A632" s="17"/>
      <c r="B632" s="31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273"/>
      <c r="Q632" s="273"/>
      <c r="R632" s="31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spans="1:35" ht="13">
      <c r="A633" s="17"/>
      <c r="B633" s="31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273"/>
      <c r="Q633" s="273"/>
      <c r="R633" s="31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spans="1:35" ht="13">
      <c r="A634" s="17"/>
      <c r="B634" s="31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273"/>
      <c r="Q634" s="273"/>
      <c r="R634" s="31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spans="1:35" ht="13">
      <c r="A635" s="17"/>
      <c r="B635" s="31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273"/>
      <c r="Q635" s="273"/>
      <c r="R635" s="31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spans="1:35" ht="13">
      <c r="A636" s="17"/>
      <c r="B636" s="31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273"/>
      <c r="Q636" s="273"/>
      <c r="R636" s="31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spans="1:35" ht="13">
      <c r="A637" s="17"/>
      <c r="B637" s="31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273"/>
      <c r="Q637" s="273"/>
      <c r="R637" s="31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spans="1:35" ht="13">
      <c r="A638" s="17"/>
      <c r="B638" s="31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273"/>
      <c r="Q638" s="273"/>
      <c r="R638" s="31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spans="1:35" ht="13">
      <c r="A639" s="17"/>
      <c r="B639" s="31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273"/>
      <c r="Q639" s="273"/>
      <c r="R639" s="31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spans="1:35" ht="13">
      <c r="A640" s="17"/>
      <c r="B640" s="31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273"/>
      <c r="Q640" s="273"/>
      <c r="R640" s="31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spans="1:35" ht="13">
      <c r="A641" s="17"/>
      <c r="B641" s="31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273"/>
      <c r="Q641" s="273"/>
      <c r="R641" s="31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spans="1:35" ht="13">
      <c r="A642" s="17"/>
      <c r="B642" s="31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273"/>
      <c r="Q642" s="273"/>
      <c r="R642" s="31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spans="1:35" ht="13">
      <c r="A643" s="17"/>
      <c r="B643" s="31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273"/>
      <c r="Q643" s="273"/>
      <c r="R643" s="31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spans="1:35" ht="13">
      <c r="A644" s="17"/>
      <c r="B644" s="31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273"/>
      <c r="Q644" s="273"/>
      <c r="R644" s="31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spans="1:35" ht="13">
      <c r="A645" s="17"/>
      <c r="B645" s="31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273"/>
      <c r="Q645" s="273"/>
      <c r="R645" s="31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spans="1:35" ht="13">
      <c r="A646" s="17"/>
      <c r="B646" s="31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273"/>
      <c r="Q646" s="273"/>
      <c r="R646" s="31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spans="1:35" ht="13">
      <c r="A647" s="17"/>
      <c r="B647" s="31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273"/>
      <c r="Q647" s="273"/>
      <c r="R647" s="31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spans="1:35" ht="13">
      <c r="A648" s="17"/>
      <c r="B648" s="31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273"/>
      <c r="Q648" s="273"/>
      <c r="R648" s="31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spans="1:35" ht="13">
      <c r="A649" s="17"/>
      <c r="B649" s="31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273"/>
      <c r="Q649" s="273"/>
      <c r="R649" s="31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spans="1:35" ht="13">
      <c r="A650" s="17"/>
      <c r="B650" s="31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273"/>
      <c r="Q650" s="273"/>
      <c r="R650" s="31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spans="1:35" ht="13">
      <c r="A651" s="17"/>
      <c r="B651" s="31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273"/>
      <c r="Q651" s="273"/>
      <c r="R651" s="31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spans="1:35" ht="13">
      <c r="A652" s="17"/>
      <c r="B652" s="31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273"/>
      <c r="Q652" s="273"/>
      <c r="R652" s="31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spans="1:35" ht="13">
      <c r="A653" s="17"/>
      <c r="B653" s="31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273"/>
      <c r="Q653" s="273"/>
      <c r="R653" s="31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spans="1:35" ht="13">
      <c r="A654" s="17"/>
      <c r="B654" s="31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273"/>
      <c r="Q654" s="273"/>
      <c r="R654" s="31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spans="1:35" ht="13">
      <c r="A655" s="17"/>
      <c r="B655" s="31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273"/>
      <c r="Q655" s="273"/>
      <c r="R655" s="31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spans="1:35" ht="13">
      <c r="A656" s="17"/>
      <c r="B656" s="31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273"/>
      <c r="Q656" s="273"/>
      <c r="R656" s="31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spans="1:35" ht="13">
      <c r="A657" s="17"/>
      <c r="B657" s="31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273"/>
      <c r="Q657" s="273"/>
      <c r="R657" s="31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spans="1:35" ht="13">
      <c r="A658" s="17"/>
      <c r="B658" s="31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273"/>
      <c r="Q658" s="273"/>
      <c r="R658" s="31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spans="1:35" ht="13">
      <c r="A659" s="17"/>
      <c r="B659" s="31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273"/>
      <c r="Q659" s="273"/>
      <c r="R659" s="31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spans="1:35" ht="13">
      <c r="A660" s="17"/>
      <c r="B660" s="31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273"/>
      <c r="Q660" s="273"/>
      <c r="R660" s="31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spans="1:35" ht="13">
      <c r="A661" s="17"/>
      <c r="B661" s="31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273"/>
      <c r="Q661" s="273"/>
      <c r="R661" s="31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ht="13">
      <c r="A662" s="17"/>
      <c r="B662" s="31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273"/>
      <c r="Q662" s="273"/>
      <c r="R662" s="31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spans="1:35" ht="13">
      <c r="A663" s="17"/>
      <c r="B663" s="31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273"/>
      <c r="Q663" s="273"/>
      <c r="R663" s="31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spans="1:35" ht="13">
      <c r="A664" s="17"/>
      <c r="B664" s="31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273"/>
      <c r="Q664" s="273"/>
      <c r="R664" s="31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spans="1:35" ht="13">
      <c r="A665" s="17"/>
      <c r="B665" s="31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273"/>
      <c r="Q665" s="273"/>
      <c r="R665" s="31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spans="1:35" ht="13">
      <c r="A666" s="17"/>
      <c r="B666" s="31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273"/>
      <c r="Q666" s="273"/>
      <c r="R666" s="31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spans="1:35" ht="13">
      <c r="A667" s="17"/>
      <c r="B667" s="31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273"/>
      <c r="Q667" s="273"/>
      <c r="R667" s="31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spans="1:35" ht="13">
      <c r="A668" s="17"/>
      <c r="B668" s="31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273"/>
      <c r="Q668" s="273"/>
      <c r="R668" s="31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spans="1:35" ht="13">
      <c r="A669" s="17"/>
      <c r="B669" s="31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273"/>
      <c r="Q669" s="273"/>
      <c r="R669" s="31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spans="1:35" ht="13">
      <c r="A670" s="17"/>
      <c r="B670" s="31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273"/>
      <c r="Q670" s="273"/>
      <c r="R670" s="31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spans="1:35" ht="13">
      <c r="A671" s="17"/>
      <c r="B671" s="31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273"/>
      <c r="Q671" s="273"/>
      <c r="R671" s="31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spans="1:35" ht="13">
      <c r="A672" s="17"/>
      <c r="B672" s="31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273"/>
      <c r="Q672" s="273"/>
      <c r="R672" s="31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spans="1:35" ht="13">
      <c r="A673" s="17"/>
      <c r="B673" s="31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273"/>
      <c r="Q673" s="273"/>
      <c r="R673" s="31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spans="1:35" ht="13">
      <c r="A674" s="17"/>
      <c r="B674" s="31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273"/>
      <c r="Q674" s="273"/>
      <c r="R674" s="31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spans="1:35" ht="13">
      <c r="A675" s="17"/>
      <c r="B675" s="31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273"/>
      <c r="Q675" s="273"/>
      <c r="R675" s="31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spans="1:35" ht="13">
      <c r="A676" s="17"/>
      <c r="B676" s="31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273"/>
      <c r="Q676" s="273"/>
      <c r="R676" s="31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spans="1:35" ht="13">
      <c r="A677" s="17"/>
      <c r="B677" s="31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273"/>
      <c r="Q677" s="273"/>
      <c r="R677" s="31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spans="1:35" ht="13">
      <c r="A678" s="17"/>
      <c r="B678" s="31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273"/>
      <c r="Q678" s="273"/>
      <c r="R678" s="31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spans="1:35" ht="13">
      <c r="A679" s="17"/>
      <c r="B679" s="31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273"/>
      <c r="Q679" s="273"/>
      <c r="R679" s="31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spans="1:35" ht="13">
      <c r="A680" s="17"/>
      <c r="B680" s="31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273"/>
      <c r="Q680" s="273"/>
      <c r="R680" s="31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spans="1:35" ht="13">
      <c r="A681" s="17"/>
      <c r="B681" s="31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273"/>
      <c r="Q681" s="273"/>
      <c r="R681" s="31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spans="1:35" ht="13">
      <c r="A682" s="17"/>
      <c r="B682" s="31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273"/>
      <c r="Q682" s="273"/>
      <c r="R682" s="31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spans="1:35" ht="13">
      <c r="A683" s="17"/>
      <c r="B683" s="31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273"/>
      <c r="Q683" s="273"/>
      <c r="R683" s="31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spans="1:35" ht="13">
      <c r="A684" s="17"/>
      <c r="B684" s="31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273"/>
      <c r="Q684" s="273"/>
      <c r="R684" s="31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spans="1:35" ht="13">
      <c r="A685" s="17"/>
      <c r="B685" s="31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273"/>
      <c r="Q685" s="273"/>
      <c r="R685" s="31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spans="1:35" ht="13">
      <c r="A686" s="17"/>
      <c r="B686" s="31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273"/>
      <c r="Q686" s="273"/>
      <c r="R686" s="31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spans="1:35" ht="13">
      <c r="A687" s="17"/>
      <c r="B687" s="31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273"/>
      <c r="Q687" s="273"/>
      <c r="R687" s="31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spans="1:35" ht="13">
      <c r="A688" s="17"/>
      <c r="B688" s="31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273"/>
      <c r="Q688" s="273"/>
      <c r="R688" s="31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spans="1:35" ht="13">
      <c r="A689" s="17"/>
      <c r="B689" s="31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273"/>
      <c r="Q689" s="273"/>
      <c r="R689" s="31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spans="1:35" ht="13">
      <c r="A690" s="17"/>
      <c r="B690" s="31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273"/>
      <c r="Q690" s="273"/>
      <c r="R690" s="31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spans="1:35" ht="13">
      <c r="A691" s="17"/>
      <c r="B691" s="31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273"/>
      <c r="Q691" s="273"/>
      <c r="R691" s="31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spans="1:35" ht="13">
      <c r="A692" s="17"/>
      <c r="B692" s="31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273"/>
      <c r="Q692" s="273"/>
      <c r="R692" s="31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spans="1:35" ht="13">
      <c r="A693" s="17"/>
      <c r="B693" s="31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273"/>
      <c r="Q693" s="273"/>
      <c r="R693" s="31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spans="1:35" ht="13">
      <c r="A694" s="17"/>
      <c r="B694" s="31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273"/>
      <c r="Q694" s="273"/>
      <c r="R694" s="31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spans="1:35" ht="13">
      <c r="A695" s="17"/>
      <c r="B695" s="31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273"/>
      <c r="Q695" s="273"/>
      <c r="R695" s="31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spans="1:35" ht="13">
      <c r="A696" s="17"/>
      <c r="B696" s="31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273"/>
      <c r="Q696" s="273"/>
      <c r="R696" s="31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spans="1:35" ht="13">
      <c r="A697" s="17"/>
      <c r="B697" s="31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273"/>
      <c r="Q697" s="273"/>
      <c r="R697" s="31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spans="1:35" ht="13">
      <c r="A698" s="17"/>
      <c r="B698" s="31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273"/>
      <c r="Q698" s="273"/>
      <c r="R698" s="31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spans="1:35" ht="13">
      <c r="A699" s="17"/>
      <c r="B699" s="31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273"/>
      <c r="Q699" s="273"/>
      <c r="R699" s="31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spans="1:35" ht="13">
      <c r="A700" s="17"/>
      <c r="B700" s="31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273"/>
      <c r="Q700" s="273"/>
      <c r="R700" s="31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spans="1:35" ht="13">
      <c r="A701" s="17"/>
      <c r="B701" s="31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273"/>
      <c r="Q701" s="273"/>
      <c r="R701" s="31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spans="1:35" ht="13">
      <c r="A702" s="17"/>
      <c r="B702" s="31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273"/>
      <c r="Q702" s="273"/>
      <c r="R702" s="31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spans="1:35" ht="13">
      <c r="A703" s="17"/>
      <c r="B703" s="31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273"/>
      <c r="Q703" s="273"/>
      <c r="R703" s="31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spans="1:35" ht="13">
      <c r="A704" s="17"/>
      <c r="B704" s="31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273"/>
      <c r="Q704" s="273"/>
      <c r="R704" s="31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spans="1:35" ht="13">
      <c r="A705" s="17"/>
      <c r="B705" s="31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273"/>
      <c r="Q705" s="273"/>
      <c r="R705" s="31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spans="1:35" ht="13">
      <c r="A706" s="17"/>
      <c r="B706" s="31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273"/>
      <c r="Q706" s="273"/>
      <c r="R706" s="31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spans="1:35" ht="13">
      <c r="A707" s="17"/>
      <c r="B707" s="31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273"/>
      <c r="Q707" s="273"/>
      <c r="R707" s="31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spans="1:35" ht="13">
      <c r="A708" s="17"/>
      <c r="B708" s="31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273"/>
      <c r="Q708" s="273"/>
      <c r="R708" s="31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spans="1:35" ht="13">
      <c r="A709" s="17"/>
      <c r="B709" s="31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273"/>
      <c r="Q709" s="273"/>
      <c r="R709" s="31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spans="1:35" ht="13">
      <c r="A710" s="17"/>
      <c r="B710" s="31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273"/>
      <c r="Q710" s="273"/>
      <c r="R710" s="31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spans="1:35" ht="13">
      <c r="A711" s="17"/>
      <c r="B711" s="31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273"/>
      <c r="Q711" s="273"/>
      <c r="R711" s="31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ht="13">
      <c r="A712" s="17"/>
      <c r="B712" s="31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273"/>
      <c r="Q712" s="273"/>
      <c r="R712" s="31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spans="1:35" ht="13">
      <c r="A713" s="17"/>
      <c r="B713" s="31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273"/>
      <c r="Q713" s="273"/>
      <c r="R713" s="31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spans="1:35" ht="13">
      <c r="A714" s="17"/>
      <c r="B714" s="31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273"/>
      <c r="Q714" s="273"/>
      <c r="R714" s="31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spans="1:35" ht="13">
      <c r="A715" s="17"/>
      <c r="B715" s="31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273"/>
      <c r="Q715" s="273"/>
      <c r="R715" s="31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spans="1:35" ht="13">
      <c r="A716" s="17"/>
      <c r="B716" s="31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273"/>
      <c r="Q716" s="273"/>
      <c r="R716" s="31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spans="1:35" ht="13">
      <c r="A717" s="17"/>
      <c r="B717" s="31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273"/>
      <c r="Q717" s="273"/>
      <c r="R717" s="31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spans="1:35" ht="13">
      <c r="A718" s="17"/>
      <c r="B718" s="31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273"/>
      <c r="Q718" s="273"/>
      <c r="R718" s="31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spans="1:35" ht="13">
      <c r="A719" s="17"/>
      <c r="B719" s="31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273"/>
      <c r="Q719" s="273"/>
      <c r="R719" s="31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spans="1:35" ht="13">
      <c r="A720" s="17"/>
      <c r="B720" s="31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273"/>
      <c r="Q720" s="273"/>
      <c r="R720" s="31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spans="1:35" ht="13">
      <c r="A721" s="17"/>
      <c r="B721" s="31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273"/>
      <c r="Q721" s="273"/>
      <c r="R721" s="31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spans="1:35" ht="13">
      <c r="A722" s="17"/>
      <c r="B722" s="31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273"/>
      <c r="Q722" s="273"/>
      <c r="R722" s="31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spans="1:35" ht="13">
      <c r="A723" s="17"/>
      <c r="B723" s="31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273"/>
      <c r="Q723" s="273"/>
      <c r="R723" s="31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spans="1:35" ht="13">
      <c r="A724" s="17"/>
      <c r="B724" s="31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273"/>
      <c r="Q724" s="273"/>
      <c r="R724" s="31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spans="1:35" ht="13">
      <c r="A725" s="17"/>
      <c r="B725" s="31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273"/>
      <c r="Q725" s="273"/>
      <c r="R725" s="31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spans="1:35" ht="13">
      <c r="A726" s="17"/>
      <c r="B726" s="31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273"/>
      <c r="Q726" s="273"/>
      <c r="R726" s="31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spans="1:35" ht="13">
      <c r="A727" s="17"/>
      <c r="B727" s="31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273"/>
      <c r="Q727" s="273"/>
      <c r="R727" s="31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spans="1:35" ht="13">
      <c r="A728" s="17"/>
      <c r="B728" s="31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273"/>
      <c r="Q728" s="273"/>
      <c r="R728" s="31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spans="1:35" ht="13">
      <c r="A729" s="17"/>
      <c r="B729" s="31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273"/>
      <c r="Q729" s="273"/>
      <c r="R729" s="31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spans="1:35" ht="13">
      <c r="A730" s="17"/>
      <c r="B730" s="31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273"/>
      <c r="Q730" s="273"/>
      <c r="R730" s="31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spans="1:35" ht="13">
      <c r="A731" s="17"/>
      <c r="B731" s="31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273"/>
      <c r="Q731" s="273"/>
      <c r="R731" s="31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spans="1:35" ht="13">
      <c r="A732" s="17"/>
      <c r="B732" s="31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273"/>
      <c r="Q732" s="273"/>
      <c r="R732" s="31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  <row r="733" spans="1:35" ht="13">
      <c r="A733" s="17"/>
      <c r="B733" s="31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273"/>
      <c r="Q733" s="273"/>
      <c r="R733" s="31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</row>
    <row r="734" spans="1:35" ht="13">
      <c r="A734" s="17"/>
      <c r="B734" s="31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273"/>
      <c r="Q734" s="273"/>
      <c r="R734" s="31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</row>
    <row r="735" spans="1:35" ht="13">
      <c r="A735" s="17"/>
      <c r="B735" s="31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273"/>
      <c r="Q735" s="273"/>
      <c r="R735" s="31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</row>
    <row r="736" spans="1:35" ht="13">
      <c r="A736" s="17"/>
      <c r="B736" s="31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273"/>
      <c r="Q736" s="273"/>
      <c r="R736" s="31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</row>
    <row r="737" spans="1:35" ht="13">
      <c r="A737" s="17"/>
      <c r="B737" s="31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273"/>
      <c r="Q737" s="273"/>
      <c r="R737" s="31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</row>
    <row r="738" spans="1:35" ht="13">
      <c r="A738" s="17"/>
      <c r="B738" s="31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273"/>
      <c r="Q738" s="273"/>
      <c r="R738" s="31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</row>
    <row r="739" spans="1:35" ht="13">
      <c r="A739" s="17"/>
      <c r="B739" s="31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273"/>
      <c r="Q739" s="273"/>
      <c r="R739" s="31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</row>
    <row r="740" spans="1:35" ht="13">
      <c r="A740" s="17"/>
      <c r="B740" s="31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273"/>
      <c r="Q740" s="273"/>
      <c r="R740" s="31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</row>
    <row r="741" spans="1:35" ht="13">
      <c r="A741" s="17"/>
      <c r="B741" s="31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273"/>
      <c r="Q741" s="273"/>
      <c r="R741" s="31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</row>
    <row r="742" spans="1:35" ht="13">
      <c r="A742" s="17"/>
      <c r="B742" s="31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273"/>
      <c r="Q742" s="273"/>
      <c r="R742" s="31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</row>
    <row r="743" spans="1:35" ht="13">
      <c r="A743" s="17"/>
      <c r="B743" s="31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273"/>
      <c r="Q743" s="273"/>
      <c r="R743" s="31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</row>
    <row r="744" spans="1:35" ht="13">
      <c r="A744" s="17"/>
      <c r="B744" s="31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273"/>
      <c r="Q744" s="273"/>
      <c r="R744" s="31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</row>
    <row r="745" spans="1:35" ht="13">
      <c r="A745" s="17"/>
      <c r="B745" s="31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273"/>
      <c r="Q745" s="273"/>
      <c r="R745" s="31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</row>
    <row r="746" spans="1:35" ht="13">
      <c r="A746" s="17"/>
      <c r="B746" s="31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273"/>
      <c r="Q746" s="273"/>
      <c r="R746" s="31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</row>
    <row r="747" spans="1:35" ht="13">
      <c r="A747" s="17"/>
      <c r="B747" s="31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273"/>
      <c r="Q747" s="273"/>
      <c r="R747" s="31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</row>
    <row r="748" spans="1:35" ht="13">
      <c r="A748" s="17"/>
      <c r="B748" s="31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273"/>
      <c r="Q748" s="273"/>
      <c r="R748" s="31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</row>
    <row r="749" spans="1:35" ht="13">
      <c r="A749" s="17"/>
      <c r="B749" s="31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273"/>
      <c r="Q749" s="273"/>
      <c r="R749" s="31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</row>
    <row r="750" spans="1:35" ht="13">
      <c r="A750" s="17"/>
      <c r="B750" s="31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273"/>
      <c r="Q750" s="273"/>
      <c r="R750" s="31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</row>
    <row r="751" spans="1:35" ht="13">
      <c r="A751" s="17"/>
      <c r="B751" s="31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273"/>
      <c r="Q751" s="273"/>
      <c r="R751" s="31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</row>
    <row r="752" spans="1:35" ht="13">
      <c r="A752" s="17"/>
      <c r="B752" s="31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273"/>
      <c r="Q752" s="273"/>
      <c r="R752" s="31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</row>
    <row r="753" spans="1:35" ht="13">
      <c r="A753" s="17"/>
      <c r="B753" s="31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273"/>
      <c r="Q753" s="273"/>
      <c r="R753" s="31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</row>
    <row r="754" spans="1:35" ht="13">
      <c r="A754" s="17"/>
      <c r="B754" s="31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273"/>
      <c r="Q754" s="273"/>
      <c r="R754" s="31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</row>
    <row r="755" spans="1:35" ht="13">
      <c r="A755" s="17"/>
      <c r="B755" s="31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273"/>
      <c r="Q755" s="273"/>
      <c r="R755" s="31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</row>
    <row r="756" spans="1:35" ht="13">
      <c r="A756" s="17"/>
      <c r="B756" s="31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273"/>
      <c r="Q756" s="273"/>
      <c r="R756" s="31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</row>
    <row r="757" spans="1:35" ht="13">
      <c r="A757" s="17"/>
      <c r="B757" s="31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273"/>
      <c r="Q757" s="273"/>
      <c r="R757" s="31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</row>
    <row r="758" spans="1:35" ht="13">
      <c r="A758" s="17"/>
      <c r="B758" s="31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273"/>
      <c r="Q758" s="273"/>
      <c r="R758" s="31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</row>
    <row r="759" spans="1:35" ht="13">
      <c r="A759" s="17"/>
      <c r="B759" s="31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273"/>
      <c r="Q759" s="273"/>
      <c r="R759" s="31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</row>
    <row r="760" spans="1:35" ht="13">
      <c r="A760" s="17"/>
      <c r="B760" s="31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273"/>
      <c r="Q760" s="273"/>
      <c r="R760" s="31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</row>
    <row r="761" spans="1:35" ht="13">
      <c r="A761" s="17"/>
      <c r="B761" s="31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273"/>
      <c r="Q761" s="273"/>
      <c r="R761" s="31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spans="1:35" ht="13">
      <c r="A762" s="17"/>
      <c r="B762" s="31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273"/>
      <c r="Q762" s="273"/>
      <c r="R762" s="31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</row>
    <row r="763" spans="1:35" ht="13">
      <c r="A763" s="17"/>
      <c r="B763" s="31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273"/>
      <c r="Q763" s="273"/>
      <c r="R763" s="31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</row>
    <row r="764" spans="1:35" ht="13">
      <c r="A764" s="17"/>
      <c r="B764" s="31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273"/>
      <c r="Q764" s="273"/>
      <c r="R764" s="31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</row>
    <row r="765" spans="1:35" ht="13">
      <c r="A765" s="17"/>
      <c r="B765" s="31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273"/>
      <c r="Q765" s="273"/>
      <c r="R765" s="31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</row>
    <row r="766" spans="1:35" ht="13">
      <c r="A766" s="17"/>
      <c r="B766" s="31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273"/>
      <c r="Q766" s="273"/>
      <c r="R766" s="31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</row>
    <row r="767" spans="1:35" ht="13">
      <c r="A767" s="17"/>
      <c r="B767" s="31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273"/>
      <c r="Q767" s="273"/>
      <c r="R767" s="31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</row>
    <row r="768" spans="1:35" ht="13">
      <c r="A768" s="17"/>
      <c r="B768" s="31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273"/>
      <c r="Q768" s="273"/>
      <c r="R768" s="31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</row>
    <row r="769" spans="1:35" ht="13">
      <c r="A769" s="17"/>
      <c r="B769" s="31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273"/>
      <c r="Q769" s="273"/>
      <c r="R769" s="31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</row>
    <row r="770" spans="1:35" ht="13">
      <c r="A770" s="17"/>
      <c r="B770" s="31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273"/>
      <c r="Q770" s="273"/>
      <c r="R770" s="31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</row>
    <row r="771" spans="1:35" ht="13">
      <c r="A771" s="17"/>
      <c r="B771" s="31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273"/>
      <c r="Q771" s="273"/>
      <c r="R771" s="31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</row>
    <row r="772" spans="1:35" ht="13">
      <c r="A772" s="17"/>
      <c r="B772" s="31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273"/>
      <c r="Q772" s="273"/>
      <c r="R772" s="31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</row>
    <row r="773" spans="1:35" ht="13">
      <c r="A773" s="17"/>
      <c r="B773" s="31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273"/>
      <c r="Q773" s="273"/>
      <c r="R773" s="31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</row>
    <row r="774" spans="1:35" ht="13">
      <c r="A774" s="17"/>
      <c r="B774" s="31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273"/>
      <c r="Q774" s="273"/>
      <c r="R774" s="31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</row>
    <row r="775" spans="1:35" ht="13">
      <c r="A775" s="17"/>
      <c r="B775" s="31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273"/>
      <c r="Q775" s="273"/>
      <c r="R775" s="31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</row>
    <row r="776" spans="1:35" ht="13">
      <c r="A776" s="17"/>
      <c r="B776" s="31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273"/>
      <c r="Q776" s="273"/>
      <c r="R776" s="31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</row>
    <row r="777" spans="1:35" ht="13">
      <c r="A777" s="17"/>
      <c r="B777" s="31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273"/>
      <c r="Q777" s="273"/>
      <c r="R777" s="31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</row>
    <row r="778" spans="1:35" ht="13">
      <c r="A778" s="17"/>
      <c r="B778" s="31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273"/>
      <c r="Q778" s="273"/>
      <c r="R778" s="31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</row>
    <row r="779" spans="1:35" ht="13">
      <c r="A779" s="17"/>
      <c r="B779" s="31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273"/>
      <c r="Q779" s="273"/>
      <c r="R779" s="31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</row>
    <row r="780" spans="1:35" ht="13">
      <c r="A780" s="17"/>
      <c r="B780" s="31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273"/>
      <c r="Q780" s="273"/>
      <c r="R780" s="31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</row>
    <row r="781" spans="1:35" ht="13">
      <c r="A781" s="17"/>
      <c r="B781" s="31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273"/>
      <c r="Q781" s="273"/>
      <c r="R781" s="31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</row>
    <row r="782" spans="1:35" ht="13">
      <c r="A782" s="17"/>
      <c r="B782" s="31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273"/>
      <c r="Q782" s="273"/>
      <c r="R782" s="31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</row>
    <row r="783" spans="1:35" ht="13">
      <c r="A783" s="17"/>
      <c r="B783" s="31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273"/>
      <c r="Q783" s="273"/>
      <c r="R783" s="31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</row>
    <row r="784" spans="1:35" ht="13">
      <c r="A784" s="17"/>
      <c r="B784" s="31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273"/>
      <c r="Q784" s="273"/>
      <c r="R784" s="31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</row>
    <row r="785" spans="1:35" ht="13">
      <c r="A785" s="17"/>
      <c r="B785" s="31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273"/>
      <c r="Q785" s="273"/>
      <c r="R785" s="31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</row>
    <row r="786" spans="1:35" ht="13">
      <c r="A786" s="17"/>
      <c r="B786" s="31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273"/>
      <c r="Q786" s="273"/>
      <c r="R786" s="31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</row>
    <row r="787" spans="1:35" ht="13">
      <c r="A787" s="17"/>
      <c r="B787" s="31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273"/>
      <c r="Q787" s="273"/>
      <c r="R787" s="31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</row>
    <row r="788" spans="1:35" ht="13">
      <c r="A788" s="17"/>
      <c r="B788" s="31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273"/>
      <c r="Q788" s="273"/>
      <c r="R788" s="31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</row>
    <row r="789" spans="1:35" ht="13">
      <c r="A789" s="17"/>
      <c r="B789" s="31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273"/>
      <c r="Q789" s="273"/>
      <c r="R789" s="31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</row>
    <row r="790" spans="1:35" ht="13">
      <c r="A790" s="17"/>
      <c r="B790" s="31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273"/>
      <c r="Q790" s="273"/>
      <c r="R790" s="31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</row>
    <row r="791" spans="1:35" ht="13">
      <c r="A791" s="17"/>
      <c r="B791" s="31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273"/>
      <c r="Q791" s="273"/>
      <c r="R791" s="31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</row>
    <row r="792" spans="1:35" ht="13">
      <c r="A792" s="17"/>
      <c r="B792" s="31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273"/>
      <c r="Q792" s="273"/>
      <c r="R792" s="31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</row>
    <row r="793" spans="1:35" ht="13">
      <c r="A793" s="17"/>
      <c r="B793" s="31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273"/>
      <c r="Q793" s="273"/>
      <c r="R793" s="31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</row>
    <row r="794" spans="1:35" ht="13">
      <c r="A794" s="17"/>
      <c r="B794" s="31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273"/>
      <c r="Q794" s="273"/>
      <c r="R794" s="31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</row>
    <row r="795" spans="1:35" ht="13">
      <c r="A795" s="17"/>
      <c r="B795" s="31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273"/>
      <c r="Q795" s="273"/>
      <c r="R795" s="31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</row>
    <row r="796" spans="1:35" ht="13">
      <c r="A796" s="17"/>
      <c r="B796" s="31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273"/>
      <c r="Q796" s="273"/>
      <c r="R796" s="31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</row>
    <row r="797" spans="1:35" ht="13">
      <c r="A797" s="17"/>
      <c r="B797" s="31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273"/>
      <c r="Q797" s="273"/>
      <c r="R797" s="31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</row>
    <row r="798" spans="1:35" ht="13">
      <c r="A798" s="17"/>
      <c r="B798" s="31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273"/>
      <c r="Q798" s="273"/>
      <c r="R798" s="31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</row>
    <row r="799" spans="1:35" ht="13">
      <c r="A799" s="17"/>
      <c r="B799" s="31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273"/>
      <c r="Q799" s="273"/>
      <c r="R799" s="31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</row>
    <row r="800" spans="1:35" ht="13">
      <c r="A800" s="17"/>
      <c r="B800" s="31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273"/>
      <c r="Q800" s="273"/>
      <c r="R800" s="31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</row>
    <row r="801" spans="1:35" ht="13">
      <c r="A801" s="17"/>
      <c r="B801" s="31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273"/>
      <c r="Q801" s="273"/>
      <c r="R801" s="31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</row>
    <row r="802" spans="1:35" ht="13">
      <c r="A802" s="17"/>
      <c r="B802" s="31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273"/>
      <c r="Q802" s="273"/>
      <c r="R802" s="31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</row>
    <row r="803" spans="1:35" ht="13">
      <c r="A803" s="17"/>
      <c r="B803" s="31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273"/>
      <c r="Q803" s="273"/>
      <c r="R803" s="31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</row>
    <row r="804" spans="1:35" ht="13">
      <c r="A804" s="17"/>
      <c r="B804" s="31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273"/>
      <c r="Q804" s="273"/>
      <c r="R804" s="31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</row>
    <row r="805" spans="1:35" ht="13">
      <c r="A805" s="17"/>
      <c r="B805" s="31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273"/>
      <c r="Q805" s="273"/>
      <c r="R805" s="31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</row>
    <row r="806" spans="1:35" ht="13">
      <c r="A806" s="17"/>
      <c r="B806" s="31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273"/>
      <c r="Q806" s="273"/>
      <c r="R806" s="31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</row>
    <row r="807" spans="1:35" ht="13">
      <c r="A807" s="17"/>
      <c r="B807" s="31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273"/>
      <c r="Q807" s="273"/>
      <c r="R807" s="31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</row>
    <row r="808" spans="1:35" ht="13">
      <c r="A808" s="17"/>
      <c r="B808" s="31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273"/>
      <c r="Q808" s="273"/>
      <c r="R808" s="31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</row>
    <row r="809" spans="1:35" ht="13">
      <c r="A809" s="17"/>
      <c r="B809" s="31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273"/>
      <c r="Q809" s="273"/>
      <c r="R809" s="31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</row>
    <row r="810" spans="1:35" ht="13">
      <c r="A810" s="17"/>
      <c r="B810" s="31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273"/>
      <c r="Q810" s="273"/>
      <c r="R810" s="31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</row>
    <row r="811" spans="1:35" ht="13">
      <c r="A811" s="17"/>
      <c r="B811" s="31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273"/>
      <c r="Q811" s="273"/>
      <c r="R811" s="31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spans="1:35" ht="13">
      <c r="A812" s="17"/>
      <c r="B812" s="31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273"/>
      <c r="Q812" s="273"/>
      <c r="R812" s="31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</row>
    <row r="813" spans="1:35" ht="13">
      <c r="A813" s="17"/>
      <c r="B813" s="31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273"/>
      <c r="Q813" s="273"/>
      <c r="R813" s="31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</row>
    <row r="814" spans="1:35" ht="13">
      <c r="A814" s="17"/>
      <c r="B814" s="31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273"/>
      <c r="Q814" s="273"/>
      <c r="R814" s="31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</row>
    <row r="815" spans="1:35" ht="13">
      <c r="A815" s="17"/>
      <c r="B815" s="31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273"/>
      <c r="Q815" s="273"/>
      <c r="R815" s="31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</row>
    <row r="816" spans="1:35" ht="13">
      <c r="A816" s="17"/>
      <c r="B816" s="31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273"/>
      <c r="Q816" s="273"/>
      <c r="R816" s="31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</row>
    <row r="817" spans="1:35" ht="13">
      <c r="A817" s="17"/>
      <c r="B817" s="31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273"/>
      <c r="Q817" s="273"/>
      <c r="R817" s="31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</row>
    <row r="818" spans="1:35" ht="13">
      <c r="A818" s="17"/>
      <c r="B818" s="31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273"/>
      <c r="Q818" s="273"/>
      <c r="R818" s="31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</row>
    <row r="819" spans="1:35" ht="13">
      <c r="A819" s="17"/>
      <c r="B819" s="31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273"/>
      <c r="Q819" s="273"/>
      <c r="R819" s="31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</row>
    <row r="820" spans="1:35" ht="13">
      <c r="A820" s="17"/>
      <c r="B820" s="31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273"/>
      <c r="Q820" s="273"/>
      <c r="R820" s="31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</row>
    <row r="821" spans="1:35" ht="13">
      <c r="A821" s="17"/>
      <c r="B821" s="31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273"/>
      <c r="Q821" s="273"/>
      <c r="R821" s="31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</row>
    <row r="822" spans="1:35" ht="13">
      <c r="A822" s="17"/>
      <c r="B822" s="31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273"/>
      <c r="Q822" s="273"/>
      <c r="R822" s="31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</row>
    <row r="823" spans="1:35" ht="13">
      <c r="A823" s="17"/>
      <c r="B823" s="31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273"/>
      <c r="Q823" s="273"/>
      <c r="R823" s="31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</row>
    <row r="824" spans="1:35" ht="13">
      <c r="A824" s="17"/>
      <c r="B824" s="31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273"/>
      <c r="Q824" s="273"/>
      <c r="R824" s="31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</row>
    <row r="825" spans="1:35" ht="13">
      <c r="A825" s="17"/>
      <c r="B825" s="31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273"/>
      <c r="Q825" s="273"/>
      <c r="R825" s="31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</row>
    <row r="826" spans="1:35" ht="13">
      <c r="A826" s="17"/>
      <c r="B826" s="31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273"/>
      <c r="Q826" s="273"/>
      <c r="R826" s="31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</row>
    <row r="827" spans="1:35" ht="13">
      <c r="A827" s="17"/>
      <c r="B827" s="31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273"/>
      <c r="Q827" s="273"/>
      <c r="R827" s="31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</row>
    <row r="828" spans="1:35" ht="13">
      <c r="A828" s="17"/>
      <c r="B828" s="31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273"/>
      <c r="Q828" s="273"/>
      <c r="R828" s="31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</row>
    <row r="829" spans="1:35" ht="13">
      <c r="A829" s="17"/>
      <c r="B829" s="31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273"/>
      <c r="Q829" s="273"/>
      <c r="R829" s="31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</row>
    <row r="830" spans="1:35" ht="13">
      <c r="A830" s="17"/>
      <c r="B830" s="31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273"/>
      <c r="Q830" s="273"/>
      <c r="R830" s="31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</row>
    <row r="831" spans="1:35" ht="13">
      <c r="A831" s="17"/>
      <c r="B831" s="31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273"/>
      <c r="Q831" s="273"/>
      <c r="R831" s="31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</row>
    <row r="832" spans="1:35" ht="13">
      <c r="A832" s="17"/>
      <c r="B832" s="31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273"/>
      <c r="Q832" s="273"/>
      <c r="R832" s="31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</row>
    <row r="833" spans="1:35" ht="13">
      <c r="A833" s="17"/>
      <c r="B833" s="31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273"/>
      <c r="Q833" s="273"/>
      <c r="R833" s="31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</row>
    <row r="834" spans="1:35" ht="13">
      <c r="A834" s="17"/>
      <c r="B834" s="31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273"/>
      <c r="Q834" s="273"/>
      <c r="R834" s="31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</row>
    <row r="835" spans="1:35" ht="13">
      <c r="A835" s="17"/>
      <c r="B835" s="31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273"/>
      <c r="Q835" s="273"/>
      <c r="R835" s="31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</row>
    <row r="836" spans="1:35" ht="13">
      <c r="A836" s="17"/>
      <c r="B836" s="31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273"/>
      <c r="Q836" s="273"/>
      <c r="R836" s="31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</row>
    <row r="837" spans="1:35" ht="13">
      <c r="A837" s="17"/>
      <c r="B837" s="31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273"/>
      <c r="Q837" s="273"/>
      <c r="R837" s="31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</row>
    <row r="838" spans="1:35" ht="13">
      <c r="A838" s="17"/>
      <c r="B838" s="31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273"/>
      <c r="Q838" s="273"/>
      <c r="R838" s="31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</row>
    <row r="839" spans="1:35" ht="13">
      <c r="A839" s="17"/>
      <c r="B839" s="31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273"/>
      <c r="Q839" s="273"/>
      <c r="R839" s="31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</row>
    <row r="840" spans="1:35" ht="13">
      <c r="A840" s="17"/>
      <c r="B840" s="31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273"/>
      <c r="Q840" s="273"/>
      <c r="R840" s="31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</row>
    <row r="841" spans="1:35" ht="13">
      <c r="A841" s="17"/>
      <c r="B841" s="31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273"/>
      <c r="Q841" s="273"/>
      <c r="R841" s="31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</row>
    <row r="842" spans="1:35" ht="13">
      <c r="A842" s="17"/>
      <c r="B842" s="31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273"/>
      <c r="Q842" s="273"/>
      <c r="R842" s="31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</row>
    <row r="843" spans="1:35" ht="13">
      <c r="A843" s="17"/>
      <c r="B843" s="31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273"/>
      <c r="Q843" s="273"/>
      <c r="R843" s="31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</row>
    <row r="844" spans="1:35" ht="13">
      <c r="A844" s="17"/>
      <c r="B844" s="31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273"/>
      <c r="Q844" s="273"/>
      <c r="R844" s="31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</row>
    <row r="845" spans="1:35" ht="13">
      <c r="A845" s="17"/>
      <c r="B845" s="31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273"/>
      <c r="Q845" s="273"/>
      <c r="R845" s="31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</row>
    <row r="846" spans="1:35" ht="13">
      <c r="A846" s="17"/>
      <c r="B846" s="31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273"/>
      <c r="Q846" s="273"/>
      <c r="R846" s="31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</row>
    <row r="847" spans="1:35" ht="13">
      <c r="A847" s="17"/>
      <c r="B847" s="31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273"/>
      <c r="Q847" s="273"/>
      <c r="R847" s="31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</row>
    <row r="848" spans="1:35" ht="13">
      <c r="A848" s="17"/>
      <c r="B848" s="31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273"/>
      <c r="Q848" s="273"/>
      <c r="R848" s="31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</row>
    <row r="849" spans="1:35" ht="13">
      <c r="A849" s="17"/>
      <c r="B849" s="31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273"/>
      <c r="Q849" s="273"/>
      <c r="R849" s="31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</row>
    <row r="850" spans="1:35" ht="13">
      <c r="A850" s="17"/>
      <c r="B850" s="31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273"/>
      <c r="Q850" s="273"/>
      <c r="R850" s="31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</row>
    <row r="851" spans="1:35" ht="13">
      <c r="A851" s="17"/>
      <c r="B851" s="31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273"/>
      <c r="Q851" s="273"/>
      <c r="R851" s="31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</row>
    <row r="852" spans="1:35" ht="13">
      <c r="A852" s="17"/>
      <c r="B852" s="31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273"/>
      <c r="Q852" s="273"/>
      <c r="R852" s="31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</row>
    <row r="853" spans="1:35" ht="13">
      <c r="A853" s="17"/>
      <c r="B853" s="31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273"/>
      <c r="Q853" s="273"/>
      <c r="R853" s="31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</row>
    <row r="854" spans="1:35" ht="13">
      <c r="A854" s="17"/>
      <c r="B854" s="31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273"/>
      <c r="Q854" s="273"/>
      <c r="R854" s="31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</row>
    <row r="855" spans="1:35" ht="13">
      <c r="A855" s="17"/>
      <c r="B855" s="31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273"/>
      <c r="Q855" s="273"/>
      <c r="R855" s="31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</row>
    <row r="856" spans="1:35" ht="13">
      <c r="A856" s="17"/>
      <c r="B856" s="31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273"/>
      <c r="Q856" s="273"/>
      <c r="R856" s="31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</row>
    <row r="857" spans="1:35" ht="13">
      <c r="A857" s="17"/>
      <c r="B857" s="31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273"/>
      <c r="Q857" s="273"/>
      <c r="R857" s="31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</row>
    <row r="858" spans="1:35" ht="13">
      <c r="A858" s="17"/>
      <c r="B858" s="31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273"/>
      <c r="Q858" s="273"/>
      <c r="R858" s="31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</row>
    <row r="859" spans="1:35" ht="13">
      <c r="A859" s="17"/>
      <c r="B859" s="31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273"/>
      <c r="Q859" s="273"/>
      <c r="R859" s="31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</row>
    <row r="860" spans="1:35" ht="13">
      <c r="A860" s="17"/>
      <c r="B860" s="31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273"/>
      <c r="Q860" s="273"/>
      <c r="R860" s="31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</row>
    <row r="861" spans="1:35" ht="13">
      <c r="A861" s="17"/>
      <c r="B861" s="31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273"/>
      <c r="Q861" s="273"/>
      <c r="R861" s="31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spans="1:35" ht="13">
      <c r="A862" s="17"/>
      <c r="B862" s="31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273"/>
      <c r="Q862" s="273"/>
      <c r="R862" s="31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</row>
    <row r="863" spans="1:35" ht="13">
      <c r="A863" s="17"/>
      <c r="B863" s="31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273"/>
      <c r="Q863" s="273"/>
      <c r="R863" s="31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</row>
    <row r="864" spans="1:35" ht="13">
      <c r="A864" s="17"/>
      <c r="B864" s="31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273"/>
      <c r="Q864" s="273"/>
      <c r="R864" s="31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</row>
    <row r="865" spans="1:35" ht="13">
      <c r="A865" s="17"/>
      <c r="B865" s="31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273"/>
      <c r="Q865" s="273"/>
      <c r="R865" s="31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</row>
    <row r="866" spans="1:35" ht="13">
      <c r="A866" s="17"/>
      <c r="B866" s="31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273"/>
      <c r="Q866" s="273"/>
      <c r="R866" s="31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</row>
    <row r="867" spans="1:35" ht="13">
      <c r="A867" s="17"/>
      <c r="B867" s="31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273"/>
      <c r="Q867" s="273"/>
      <c r="R867" s="31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</row>
    <row r="868" spans="1:35" ht="13">
      <c r="A868" s="17"/>
      <c r="B868" s="31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273"/>
      <c r="Q868" s="273"/>
      <c r="R868" s="31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</row>
    <row r="869" spans="1:35" ht="13">
      <c r="A869" s="17"/>
      <c r="B869" s="31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273"/>
      <c r="Q869" s="273"/>
      <c r="R869" s="31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</row>
    <row r="870" spans="1:35" ht="13">
      <c r="A870" s="17"/>
      <c r="B870" s="31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273"/>
      <c r="Q870" s="273"/>
      <c r="R870" s="31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</row>
    <row r="871" spans="1:35" ht="13">
      <c r="A871" s="17"/>
      <c r="B871" s="31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273"/>
      <c r="Q871" s="273"/>
      <c r="R871" s="31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</row>
    <row r="872" spans="1:35" ht="13">
      <c r="A872" s="17"/>
      <c r="B872" s="31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273"/>
      <c r="Q872" s="273"/>
      <c r="R872" s="31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</row>
    <row r="873" spans="1:35" ht="13">
      <c r="A873" s="17"/>
      <c r="B873" s="31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273"/>
      <c r="Q873" s="273"/>
      <c r="R873" s="31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</row>
    <row r="874" spans="1:35" ht="13">
      <c r="A874" s="17"/>
      <c r="B874" s="31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273"/>
      <c r="Q874" s="273"/>
      <c r="R874" s="31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</row>
    <row r="875" spans="1:35" ht="13">
      <c r="A875" s="17"/>
      <c r="B875" s="31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273"/>
      <c r="Q875" s="273"/>
      <c r="R875" s="31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</row>
    <row r="876" spans="1:35" ht="13">
      <c r="A876" s="17"/>
      <c r="B876" s="31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273"/>
      <c r="Q876" s="273"/>
      <c r="R876" s="31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</row>
    <row r="877" spans="1:35" ht="13">
      <c r="A877" s="17"/>
      <c r="B877" s="31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273"/>
      <c r="Q877" s="273"/>
      <c r="R877" s="31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</row>
    <row r="878" spans="1:35" ht="13">
      <c r="A878" s="17"/>
      <c r="B878" s="31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273"/>
      <c r="Q878" s="273"/>
      <c r="R878" s="31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</row>
    <row r="879" spans="1:35" ht="13">
      <c r="A879" s="17"/>
      <c r="B879" s="31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273"/>
      <c r="Q879" s="273"/>
      <c r="R879" s="31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</row>
    <row r="880" spans="1:35" ht="13">
      <c r="A880" s="17"/>
      <c r="B880" s="31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273"/>
      <c r="Q880" s="273"/>
      <c r="R880" s="31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</row>
    <row r="881" spans="1:35" ht="13">
      <c r="A881" s="17"/>
      <c r="B881" s="31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273"/>
      <c r="Q881" s="273"/>
      <c r="R881" s="31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</row>
    <row r="882" spans="1:35" ht="13">
      <c r="A882" s="17"/>
      <c r="B882" s="31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273"/>
      <c r="Q882" s="273"/>
      <c r="R882" s="31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</row>
    <row r="883" spans="1:35" ht="13">
      <c r="A883" s="17"/>
      <c r="B883" s="31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273"/>
      <c r="Q883" s="273"/>
      <c r="R883" s="31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</row>
    <row r="884" spans="1:35" ht="13">
      <c r="A884" s="17"/>
      <c r="B884" s="31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273"/>
      <c r="Q884" s="273"/>
      <c r="R884" s="31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</row>
    <row r="885" spans="1:35" ht="13">
      <c r="A885" s="17"/>
      <c r="B885" s="31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273"/>
      <c r="Q885" s="273"/>
      <c r="R885" s="31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</row>
    <row r="886" spans="1:35" ht="13">
      <c r="A886" s="17"/>
      <c r="B886" s="31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273"/>
      <c r="Q886" s="273"/>
      <c r="R886" s="31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</row>
    <row r="887" spans="1:35" ht="13">
      <c r="A887" s="17"/>
      <c r="B887" s="31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273"/>
      <c r="Q887" s="273"/>
      <c r="R887" s="31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</row>
    <row r="888" spans="1:35" ht="13">
      <c r="A888" s="17"/>
      <c r="B888" s="31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273"/>
      <c r="Q888" s="273"/>
      <c r="R888" s="31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</row>
    <row r="889" spans="1:35" ht="13">
      <c r="A889" s="17"/>
      <c r="B889" s="31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273"/>
      <c r="Q889" s="273"/>
      <c r="R889" s="31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</row>
    <row r="890" spans="1:35" ht="13">
      <c r="A890" s="17"/>
      <c r="B890" s="31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273"/>
      <c r="Q890" s="273"/>
      <c r="R890" s="31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</row>
    <row r="891" spans="1:35" ht="13">
      <c r="A891" s="17"/>
      <c r="B891" s="31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273"/>
      <c r="Q891" s="273"/>
      <c r="R891" s="31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</row>
    <row r="892" spans="1:35" ht="13">
      <c r="A892" s="17"/>
      <c r="B892" s="31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273"/>
      <c r="Q892" s="273"/>
      <c r="R892" s="31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</row>
    <row r="893" spans="1:35" ht="13">
      <c r="A893" s="17"/>
      <c r="B893" s="31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273"/>
      <c r="Q893" s="273"/>
      <c r="R893" s="31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</row>
    <row r="894" spans="1:35" ht="13">
      <c r="A894" s="17"/>
      <c r="B894" s="31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273"/>
      <c r="Q894" s="273"/>
      <c r="R894" s="31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</row>
    <row r="895" spans="1:35" ht="13">
      <c r="A895" s="17"/>
      <c r="B895" s="31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273"/>
      <c r="Q895" s="273"/>
      <c r="R895" s="31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</row>
    <row r="896" spans="1:35" ht="13">
      <c r="A896" s="17"/>
      <c r="B896" s="31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273"/>
      <c r="Q896" s="273"/>
      <c r="R896" s="31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</row>
    <row r="897" spans="1:35" ht="13">
      <c r="A897" s="17"/>
      <c r="B897" s="31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273"/>
      <c r="Q897" s="273"/>
      <c r="R897" s="31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</row>
    <row r="898" spans="1:35" ht="13">
      <c r="A898" s="17"/>
      <c r="B898" s="31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273"/>
      <c r="Q898" s="273"/>
      <c r="R898" s="31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</row>
    <row r="899" spans="1:35" ht="13">
      <c r="A899" s="17"/>
      <c r="B899" s="31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273"/>
      <c r="Q899" s="273"/>
      <c r="R899" s="31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</row>
    <row r="900" spans="1:35" ht="13">
      <c r="A900" s="17"/>
      <c r="B900" s="31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273"/>
      <c r="Q900" s="273"/>
      <c r="R900" s="31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</row>
    <row r="901" spans="1:35" ht="13">
      <c r="A901" s="17"/>
      <c r="B901" s="31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273"/>
      <c r="Q901" s="273"/>
      <c r="R901" s="31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</row>
    <row r="902" spans="1:35" ht="13">
      <c r="A902" s="17"/>
      <c r="B902" s="31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273"/>
      <c r="Q902" s="273"/>
      <c r="R902" s="31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</row>
    <row r="903" spans="1:35" ht="13">
      <c r="A903" s="17"/>
      <c r="B903" s="31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273"/>
      <c r="Q903" s="273"/>
      <c r="R903" s="31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</row>
    <row r="904" spans="1:35" ht="13">
      <c r="A904" s="17"/>
      <c r="B904" s="31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273"/>
      <c r="Q904" s="273"/>
      <c r="R904" s="31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</row>
    <row r="905" spans="1:35" ht="13">
      <c r="A905" s="17"/>
      <c r="B905" s="31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273"/>
      <c r="Q905" s="273"/>
      <c r="R905" s="31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</row>
    <row r="906" spans="1:35" ht="13">
      <c r="A906" s="17"/>
      <c r="B906" s="31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273"/>
      <c r="Q906" s="273"/>
      <c r="R906" s="31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</row>
    <row r="907" spans="1:35" ht="13">
      <c r="A907" s="17"/>
      <c r="B907" s="31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273"/>
      <c r="Q907" s="273"/>
      <c r="R907" s="31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</row>
    <row r="908" spans="1:35" ht="13">
      <c r="A908" s="17"/>
      <c r="B908" s="31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273"/>
      <c r="Q908" s="273"/>
      <c r="R908" s="31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</row>
    <row r="909" spans="1:35" ht="13">
      <c r="A909" s="17"/>
      <c r="B909" s="31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273"/>
      <c r="Q909" s="273"/>
      <c r="R909" s="31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</row>
    <row r="910" spans="1:35" ht="13">
      <c r="A910" s="17"/>
      <c r="B910" s="31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273"/>
      <c r="Q910" s="273"/>
      <c r="R910" s="31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</row>
    <row r="911" spans="1:35" ht="13">
      <c r="A911" s="17"/>
      <c r="B911" s="31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273"/>
      <c r="Q911" s="273"/>
      <c r="R911" s="31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spans="1:35" ht="13">
      <c r="A912" s="17"/>
      <c r="B912" s="31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273"/>
      <c r="Q912" s="273"/>
      <c r="R912" s="31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</row>
    <row r="913" spans="1:35" ht="13">
      <c r="A913" s="17"/>
      <c r="B913" s="31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273"/>
      <c r="Q913" s="273"/>
      <c r="R913" s="31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</row>
    <row r="914" spans="1:35" ht="13">
      <c r="A914" s="17"/>
      <c r="B914" s="31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273"/>
      <c r="Q914" s="273"/>
      <c r="R914" s="31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</row>
    <row r="915" spans="1:35" ht="13">
      <c r="A915" s="17"/>
      <c r="B915" s="31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273"/>
      <c r="Q915" s="273"/>
      <c r="R915" s="31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</row>
    <row r="916" spans="1:35" ht="13">
      <c r="A916" s="17"/>
      <c r="B916" s="31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273"/>
      <c r="Q916" s="273"/>
      <c r="R916" s="31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</row>
    <row r="917" spans="1:35" ht="13">
      <c r="A917" s="17"/>
      <c r="B917" s="31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273"/>
      <c r="Q917" s="273"/>
      <c r="R917" s="31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</row>
    <row r="918" spans="1:35" ht="13">
      <c r="A918" s="17"/>
      <c r="B918" s="31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273"/>
      <c r="Q918" s="273"/>
      <c r="R918" s="31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</row>
    <row r="919" spans="1:35" ht="13">
      <c r="A919" s="17"/>
      <c r="B919" s="31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273"/>
      <c r="Q919" s="273"/>
      <c r="R919" s="31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</row>
    <row r="920" spans="1:35" ht="13">
      <c r="A920" s="17"/>
      <c r="B920" s="31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273"/>
      <c r="Q920" s="273"/>
      <c r="R920" s="31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</row>
    <row r="921" spans="1:35" ht="13">
      <c r="A921" s="17"/>
      <c r="B921" s="31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273"/>
      <c r="Q921" s="273"/>
      <c r="R921" s="31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</row>
    <row r="922" spans="1:35" ht="13">
      <c r="A922" s="17"/>
      <c r="B922" s="31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273"/>
      <c r="Q922" s="273"/>
      <c r="R922" s="31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</row>
    <row r="923" spans="1:35" ht="13">
      <c r="A923" s="17"/>
      <c r="B923" s="31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273"/>
      <c r="Q923" s="273"/>
      <c r="R923" s="31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</row>
    <row r="924" spans="1:35" ht="13">
      <c r="A924" s="17"/>
      <c r="B924" s="31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273"/>
      <c r="Q924" s="273"/>
      <c r="R924" s="31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</row>
    <row r="925" spans="1:35" ht="13">
      <c r="A925" s="17"/>
      <c r="B925" s="31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273"/>
      <c r="Q925" s="273"/>
      <c r="R925" s="31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</row>
    <row r="926" spans="1:35" ht="13">
      <c r="A926" s="17"/>
      <c r="B926" s="31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273"/>
      <c r="Q926" s="273"/>
      <c r="R926" s="31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</row>
    <row r="927" spans="1:35" ht="13">
      <c r="A927" s="17"/>
      <c r="B927" s="31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273"/>
      <c r="Q927" s="273"/>
      <c r="R927" s="31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</row>
    <row r="928" spans="1:35" ht="13">
      <c r="A928" s="17"/>
      <c r="B928" s="31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273"/>
      <c r="Q928" s="273"/>
      <c r="R928" s="31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</row>
    <row r="929" spans="1:35" ht="13">
      <c r="A929" s="17"/>
      <c r="B929" s="31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273"/>
      <c r="Q929" s="273"/>
      <c r="R929" s="31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</row>
    <row r="930" spans="1:35" ht="13">
      <c r="A930" s="17"/>
      <c r="B930" s="31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273"/>
      <c r="Q930" s="273"/>
      <c r="R930" s="31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</row>
    <row r="931" spans="1:35" ht="13">
      <c r="A931" s="17"/>
      <c r="B931" s="31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273"/>
      <c r="Q931" s="273"/>
      <c r="R931" s="31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</row>
    <row r="932" spans="1:35" ht="13">
      <c r="A932" s="17"/>
      <c r="B932" s="31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273"/>
      <c r="Q932" s="273"/>
      <c r="R932" s="31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</row>
    <row r="933" spans="1:35" ht="13">
      <c r="A933" s="17"/>
      <c r="B933" s="31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273"/>
      <c r="Q933" s="273"/>
      <c r="R933" s="31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</row>
    <row r="934" spans="1:35" ht="13">
      <c r="A934" s="17"/>
      <c r="B934" s="31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273"/>
      <c r="Q934" s="273"/>
      <c r="R934" s="31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</row>
    <row r="935" spans="1:35" ht="13">
      <c r="A935" s="17"/>
      <c r="B935" s="31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273"/>
      <c r="Q935" s="273"/>
      <c r="R935" s="31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</row>
    <row r="936" spans="1:35" ht="13">
      <c r="A936" s="17"/>
      <c r="B936" s="31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273"/>
      <c r="Q936" s="273"/>
      <c r="R936" s="31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</row>
    <row r="937" spans="1:35" ht="13">
      <c r="A937" s="17"/>
      <c r="B937" s="31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273"/>
      <c r="Q937" s="273"/>
      <c r="R937" s="31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</row>
    <row r="938" spans="1:35" ht="13">
      <c r="A938" s="17"/>
      <c r="B938" s="31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273"/>
      <c r="Q938" s="273"/>
      <c r="R938" s="31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</row>
    <row r="939" spans="1:35" ht="13">
      <c r="A939" s="17"/>
      <c r="B939" s="31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273"/>
      <c r="Q939" s="273"/>
      <c r="R939" s="31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</row>
    <row r="940" spans="1:35" ht="13">
      <c r="A940" s="17"/>
      <c r="B940" s="31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273"/>
      <c r="Q940" s="273"/>
      <c r="R940" s="31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</row>
    <row r="941" spans="1:35" ht="13">
      <c r="A941" s="17"/>
      <c r="B941" s="31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273"/>
      <c r="Q941" s="273"/>
      <c r="R941" s="31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</row>
    <row r="942" spans="1:35" ht="13">
      <c r="A942" s="17"/>
      <c r="B942" s="31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273"/>
      <c r="Q942" s="273"/>
      <c r="R942" s="31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</row>
    <row r="943" spans="1:35" ht="13">
      <c r="A943" s="17"/>
      <c r="B943" s="31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273"/>
      <c r="Q943" s="273"/>
      <c r="R943" s="31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</row>
    <row r="944" spans="1:35" ht="13">
      <c r="A944" s="17"/>
      <c r="B944" s="31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273"/>
      <c r="Q944" s="273"/>
      <c r="R944" s="31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</row>
    <row r="945" spans="1:35" ht="13">
      <c r="A945" s="17"/>
      <c r="B945" s="31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273"/>
      <c r="Q945" s="273"/>
      <c r="R945" s="31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</row>
    <row r="946" spans="1:35" ht="13">
      <c r="A946" s="17"/>
      <c r="B946" s="31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273"/>
      <c r="Q946" s="273"/>
      <c r="R946" s="31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</row>
    <row r="947" spans="1:35" ht="13">
      <c r="A947" s="17"/>
      <c r="B947" s="31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273"/>
      <c r="Q947" s="273"/>
      <c r="R947" s="31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</row>
    <row r="948" spans="1:35" ht="13">
      <c r="A948" s="17"/>
      <c r="B948" s="31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273"/>
      <c r="Q948" s="273"/>
      <c r="R948" s="31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</row>
    <row r="949" spans="1:35" ht="13">
      <c r="A949" s="17"/>
      <c r="B949" s="31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273"/>
      <c r="Q949" s="273"/>
      <c r="R949" s="31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</row>
    <row r="950" spans="1:35" ht="13">
      <c r="A950" s="17"/>
      <c r="B950" s="31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273"/>
      <c r="Q950" s="273"/>
      <c r="R950" s="31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</row>
    <row r="951" spans="1:35" ht="13">
      <c r="A951" s="17"/>
      <c r="B951" s="31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273"/>
      <c r="Q951" s="273"/>
      <c r="R951" s="31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</row>
    <row r="952" spans="1:35" ht="13">
      <c r="A952" s="17"/>
      <c r="B952" s="31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273"/>
      <c r="Q952" s="273"/>
      <c r="R952" s="31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</row>
    <row r="953" spans="1:35" ht="13">
      <c r="A953" s="17"/>
      <c r="B953" s="31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273"/>
      <c r="Q953" s="273"/>
      <c r="R953" s="31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</row>
    <row r="954" spans="1:35" ht="13">
      <c r="A954" s="17"/>
      <c r="B954" s="31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273"/>
      <c r="Q954" s="273"/>
      <c r="R954" s="31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</row>
    <row r="955" spans="1:35" ht="13">
      <c r="A955" s="17"/>
      <c r="B955" s="31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273"/>
      <c r="Q955" s="273"/>
      <c r="R955" s="31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</row>
    <row r="956" spans="1:35" ht="13">
      <c r="A956" s="17"/>
      <c r="B956" s="31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273"/>
      <c r="Q956" s="273"/>
      <c r="R956" s="31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</row>
    <row r="957" spans="1:35" ht="13">
      <c r="A957" s="17"/>
      <c r="B957" s="31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273"/>
      <c r="Q957" s="273"/>
      <c r="R957" s="31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</row>
    <row r="958" spans="1:35" ht="13">
      <c r="A958" s="17"/>
      <c r="B958" s="31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273"/>
      <c r="Q958" s="273"/>
      <c r="R958" s="31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</row>
    <row r="959" spans="1:35" ht="13">
      <c r="A959" s="17"/>
      <c r="B959" s="31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273"/>
      <c r="Q959" s="273"/>
      <c r="R959" s="31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</row>
    <row r="960" spans="1:35" ht="13">
      <c r="A960" s="17"/>
      <c r="B960" s="31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273"/>
      <c r="Q960" s="273"/>
      <c r="R960" s="31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</row>
    <row r="961" spans="1:35" ht="13">
      <c r="A961" s="17"/>
      <c r="B961" s="31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273"/>
      <c r="Q961" s="273"/>
      <c r="R961" s="31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</row>
    <row r="962" spans="1:35" ht="13">
      <c r="A962" s="17"/>
      <c r="B962" s="31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273"/>
      <c r="Q962" s="273"/>
      <c r="R962" s="31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</row>
    <row r="963" spans="1:35" ht="13">
      <c r="A963" s="17"/>
      <c r="B963" s="31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273"/>
      <c r="Q963" s="273"/>
      <c r="R963" s="31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</row>
    <row r="964" spans="1:35" ht="13">
      <c r="A964" s="17"/>
      <c r="B964" s="31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273"/>
      <c r="Q964" s="273"/>
      <c r="R964" s="31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</row>
    <row r="965" spans="1:35" ht="13">
      <c r="A965" s="17"/>
      <c r="B965" s="31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273"/>
      <c r="Q965" s="273"/>
      <c r="R965" s="31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</row>
    <row r="966" spans="1:35" ht="13">
      <c r="A966" s="17"/>
      <c r="B966" s="31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273"/>
      <c r="Q966" s="273"/>
      <c r="R966" s="31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</row>
    <row r="967" spans="1:35" ht="13">
      <c r="A967" s="17"/>
      <c r="B967" s="31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273"/>
      <c r="Q967" s="273"/>
      <c r="R967" s="31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</row>
    <row r="968" spans="1:35" ht="13">
      <c r="A968" s="17"/>
      <c r="B968" s="31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273"/>
      <c r="Q968" s="273"/>
      <c r="R968" s="31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</row>
    <row r="969" spans="1:35" ht="13">
      <c r="A969" s="17"/>
      <c r="B969" s="31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273"/>
      <c r="Q969" s="273"/>
      <c r="R969" s="31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</row>
    <row r="970" spans="1:35" ht="13">
      <c r="A970" s="17"/>
      <c r="B970" s="31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273"/>
      <c r="Q970" s="273"/>
      <c r="R970" s="31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</row>
    <row r="971" spans="1:35" ht="13">
      <c r="A971" s="17"/>
      <c r="B971" s="31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273"/>
      <c r="Q971" s="273"/>
      <c r="R971" s="31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</row>
    <row r="972" spans="1:35" ht="13">
      <c r="A972" s="17"/>
      <c r="B972" s="31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273"/>
      <c r="Q972" s="273"/>
      <c r="R972" s="31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</row>
    <row r="973" spans="1:35" ht="13">
      <c r="A973" s="17"/>
      <c r="B973" s="31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273"/>
      <c r="Q973" s="273"/>
      <c r="R973" s="31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</row>
    <row r="974" spans="1:35" ht="13">
      <c r="A974" s="17"/>
      <c r="B974" s="31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273"/>
      <c r="Q974" s="273"/>
      <c r="R974" s="31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</row>
    <row r="975" spans="1:35" ht="13">
      <c r="A975" s="17"/>
      <c r="B975" s="31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273"/>
      <c r="Q975" s="273"/>
      <c r="R975" s="31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</row>
    <row r="976" spans="1:35" ht="13">
      <c r="A976" s="17"/>
      <c r="B976" s="31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273"/>
      <c r="Q976" s="273"/>
      <c r="R976" s="31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</row>
    <row r="977" spans="1:35" ht="13">
      <c r="A977" s="17"/>
      <c r="B977" s="31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273"/>
      <c r="Q977" s="273"/>
      <c r="R977" s="31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</row>
    <row r="978" spans="1:35" ht="13">
      <c r="A978" s="17"/>
      <c r="B978" s="31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273"/>
      <c r="Q978" s="273"/>
      <c r="R978" s="31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</row>
    <row r="979" spans="1:35" ht="13">
      <c r="A979" s="17"/>
      <c r="B979" s="31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273"/>
      <c r="Q979" s="273"/>
      <c r="R979" s="31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</row>
    <row r="980" spans="1:35" ht="13">
      <c r="A980" s="17"/>
      <c r="B980" s="31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273"/>
      <c r="Q980" s="273"/>
      <c r="R980" s="31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</row>
    <row r="981" spans="1:35" ht="13">
      <c r="A981" s="17"/>
      <c r="B981" s="31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273"/>
      <c r="Q981" s="273"/>
      <c r="R981" s="31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</row>
    <row r="982" spans="1:35" ht="13">
      <c r="A982" s="17"/>
      <c r="B982" s="31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273"/>
      <c r="Q982" s="273"/>
      <c r="R982" s="31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</row>
    <row r="983" spans="1:35" ht="13">
      <c r="A983" s="17"/>
      <c r="B983" s="31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273"/>
      <c r="Q983" s="273"/>
      <c r="R983" s="31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</row>
    <row r="984" spans="1:35" ht="13">
      <c r="A984" s="17"/>
      <c r="B984" s="31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273"/>
      <c r="Q984" s="273"/>
      <c r="R984" s="31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</row>
    <row r="985" spans="1:35" ht="13">
      <c r="A985" s="17"/>
      <c r="B985" s="31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273"/>
      <c r="Q985" s="273"/>
      <c r="R985" s="31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</row>
    <row r="986" spans="1:35" ht="13">
      <c r="A986" s="17"/>
      <c r="B986" s="31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273"/>
      <c r="Q986" s="273"/>
      <c r="R986" s="31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</row>
    <row r="987" spans="1:35" ht="13">
      <c r="A987" s="17"/>
      <c r="B987" s="31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273"/>
      <c r="Q987" s="273"/>
      <c r="R987" s="31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</row>
    <row r="988" spans="1:35" ht="13">
      <c r="A988" s="17"/>
      <c r="B988" s="31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273"/>
      <c r="Q988" s="273"/>
      <c r="R988" s="31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</row>
    <row r="989" spans="1:35" ht="13">
      <c r="A989" s="17"/>
      <c r="B989" s="31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273"/>
      <c r="Q989" s="273"/>
      <c r="R989" s="31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</row>
    <row r="990" spans="1:35" ht="13">
      <c r="A990" s="17"/>
      <c r="B990" s="31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273"/>
      <c r="Q990" s="273"/>
      <c r="R990" s="31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</row>
    <row r="991" spans="1:35" ht="13">
      <c r="A991" s="17"/>
      <c r="B991" s="31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273"/>
      <c r="Q991" s="273"/>
      <c r="R991" s="31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</row>
    <row r="992" spans="1:35" ht="13">
      <c r="A992" s="17"/>
      <c r="B992" s="31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273"/>
      <c r="Q992" s="273"/>
      <c r="R992" s="31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</row>
    <row r="993" spans="1:35" ht="13">
      <c r="A993" s="17"/>
      <c r="B993" s="31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273"/>
      <c r="Q993" s="273"/>
      <c r="R993" s="31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</row>
    <row r="994" spans="1:35" ht="13">
      <c r="A994" s="17"/>
      <c r="B994" s="31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273"/>
      <c r="Q994" s="273"/>
      <c r="R994" s="31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</row>
    <row r="995" spans="1:35" ht="13">
      <c r="A995" s="17"/>
      <c r="B995" s="31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273"/>
      <c r="Q995" s="273"/>
      <c r="R995" s="31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</row>
    <row r="996" spans="1:35" ht="13">
      <c r="A996" s="17"/>
      <c r="B996" s="31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273"/>
      <c r="Q996" s="273"/>
      <c r="R996" s="31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</row>
    <row r="997" spans="1:35" ht="13">
      <c r="A997" s="17"/>
      <c r="B997" s="31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273"/>
      <c r="Q997" s="273"/>
      <c r="R997" s="31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</row>
    <row r="998" spans="1:35" ht="13">
      <c r="A998" s="17"/>
      <c r="B998" s="31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273"/>
      <c r="Q998" s="273"/>
      <c r="R998" s="31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</row>
    <row r="999" spans="1:35" ht="13">
      <c r="A999" s="17"/>
      <c r="B999" s="31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273"/>
      <c r="Q999" s="273"/>
      <c r="R999" s="31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</row>
    <row r="1000" spans="1:35" ht="13">
      <c r="A1000" s="17"/>
      <c r="B1000" s="31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273"/>
      <c r="Q1000" s="273"/>
      <c r="R1000" s="31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</row>
    <row r="1001" spans="1:35" ht="13">
      <c r="A1001" s="17"/>
      <c r="B1001" s="31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273"/>
      <c r="Q1001" s="273"/>
      <c r="R1001" s="31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</row>
    <row r="1002" spans="1:35" ht="13">
      <c r="A1002" s="17"/>
      <c r="B1002" s="31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273"/>
      <c r="Q1002" s="273"/>
      <c r="R1002" s="31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</row>
    <row r="1003" spans="1:35" ht="13">
      <c r="A1003" s="17"/>
      <c r="B1003" s="31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273"/>
      <c r="Q1003" s="273"/>
      <c r="R1003" s="31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</row>
    <row r="1004" spans="1:35" ht="13">
      <c r="A1004" s="17"/>
      <c r="B1004" s="31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273"/>
      <c r="Q1004" s="273"/>
      <c r="R1004" s="31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</row>
    <row r="1005" spans="1:35" ht="13">
      <c r="A1005" s="17"/>
      <c r="B1005" s="31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273"/>
      <c r="Q1005" s="273"/>
      <c r="R1005" s="31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</row>
    <row r="1006" spans="1:35" ht="13">
      <c r="A1006" s="17"/>
      <c r="B1006" s="31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273"/>
      <c r="Q1006" s="273"/>
      <c r="R1006" s="31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</row>
    <row r="1007" spans="1:35" ht="13">
      <c r="A1007" s="17"/>
      <c r="B1007" s="31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273"/>
      <c r="Q1007" s="273"/>
      <c r="R1007" s="31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</row>
    <row r="1008" spans="1:35" ht="13">
      <c r="A1008" s="17"/>
      <c r="B1008" s="31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273"/>
      <c r="Q1008" s="273"/>
      <c r="R1008" s="31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</row>
    <row r="1009" spans="1:35" ht="13">
      <c r="A1009" s="17"/>
      <c r="B1009" s="31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273"/>
      <c r="Q1009" s="273"/>
      <c r="R1009" s="31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</row>
    <row r="1010" spans="1:35" ht="13">
      <c r="A1010" s="17"/>
      <c r="B1010" s="31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273"/>
      <c r="Q1010" s="273"/>
      <c r="R1010" s="31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</row>
    <row r="1011" spans="1:35" ht="13">
      <c r="A1011" s="17"/>
      <c r="B1011" s="31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273"/>
      <c r="Q1011" s="273"/>
      <c r="R1011" s="31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</row>
    <row r="1012" spans="1:35" ht="13">
      <c r="A1012" s="17"/>
      <c r="B1012" s="31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273"/>
      <c r="Q1012" s="273"/>
      <c r="R1012" s="31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</row>
    <row r="1013" spans="1:35" ht="13">
      <c r="A1013" s="17"/>
      <c r="B1013" s="31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273"/>
      <c r="Q1013" s="273"/>
      <c r="R1013" s="31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</row>
  </sheetData>
  <mergeCells count="2">
    <mergeCell ref="D10:O10"/>
    <mergeCell ref="T10:AE10"/>
  </mergeCells>
  <hyperlinks>
    <hyperlink ref="B5" location="'Contents (Indice)'!A1" display="Back to Contents" xr:uid="{00000000-0004-0000-0200-000000000000}"/>
    <hyperlink ref="R5" location="'Contents (Indice)'!A1" display="Retornar ao Índice" xr:uid="{00000000-0004-0000-0200-000001000000}"/>
  </hyperlink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I1013"/>
  <sheetViews>
    <sheetView showGridLines="0" workbookViewId="0">
      <pane ySplit="12" topLeftCell="A13" activePane="bottomLeft" state="frozen"/>
      <selection activeCell="D25" sqref="D25:G25"/>
      <selection pane="bottomLeft"/>
    </sheetView>
  </sheetViews>
  <sheetFormatPr baseColWidth="10" defaultColWidth="12.6640625" defaultRowHeight="15.75" customHeight="1"/>
  <cols>
    <col min="1" max="1" width="2.6640625" customWidth="1"/>
    <col min="2" max="2" width="43.83203125" customWidth="1"/>
    <col min="3" max="3" width="2.6640625" customWidth="1"/>
    <col min="4" max="15" width="10.6640625" customWidth="1"/>
    <col min="16" max="17" width="2.6640625" style="289" customWidth="1"/>
    <col min="18" max="18" width="54.6640625" customWidth="1"/>
    <col min="19" max="19" width="2.6640625" customWidth="1"/>
    <col min="20" max="31" width="10.6640625" customWidth="1"/>
  </cols>
  <sheetData>
    <row r="1" spans="1:35" ht="8.25" customHeight="1">
      <c r="A1" s="61"/>
      <c r="B1" s="62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283"/>
      <c r="Q1" s="284"/>
      <c r="R1" s="68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3"/>
      <c r="AG1" s="63"/>
      <c r="AH1" s="63"/>
      <c r="AI1" s="63"/>
    </row>
    <row r="2" spans="1:35" ht="13">
      <c r="A2" s="61"/>
      <c r="B2" s="69" t="s">
        <v>1</v>
      </c>
      <c r="C2" s="70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283"/>
      <c r="Q2" s="284"/>
      <c r="R2" s="69" t="s">
        <v>1</v>
      </c>
      <c r="S2" s="70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63"/>
      <c r="AG2" s="63"/>
      <c r="AH2" s="63"/>
      <c r="AI2" s="63"/>
    </row>
    <row r="3" spans="1:35" ht="13">
      <c r="A3" s="61"/>
      <c r="B3" s="69" t="s">
        <v>76</v>
      </c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283"/>
      <c r="Q3" s="284"/>
      <c r="R3" s="69" t="s">
        <v>77</v>
      </c>
      <c r="S3" s="70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63"/>
      <c r="AG3" s="63"/>
      <c r="AH3" s="63"/>
      <c r="AI3" s="63"/>
    </row>
    <row r="4" spans="1:35" ht="26">
      <c r="A4" s="61"/>
      <c r="B4" s="72" t="s">
        <v>10</v>
      </c>
      <c r="C4" s="70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283"/>
      <c r="Q4" s="284"/>
      <c r="R4" s="72" t="s">
        <v>11</v>
      </c>
      <c r="S4" s="70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63"/>
      <c r="AG4" s="63"/>
      <c r="AH4" s="63"/>
      <c r="AI4" s="63"/>
    </row>
    <row r="5" spans="1:35" ht="12" customHeight="1">
      <c r="A5" s="61"/>
      <c r="B5" s="73" t="s">
        <v>12</v>
      </c>
      <c r="C5" s="70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283"/>
      <c r="Q5" s="284"/>
      <c r="R5" s="73" t="s">
        <v>13</v>
      </c>
      <c r="S5" s="70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63"/>
      <c r="AG5" s="63"/>
      <c r="AH5" s="63"/>
      <c r="AI5" s="63"/>
    </row>
    <row r="6" spans="1:35" ht="8.25" customHeight="1">
      <c r="A6" s="61"/>
      <c r="B6" s="69"/>
      <c r="C6" s="70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285"/>
      <c r="Q6" s="286"/>
      <c r="R6" s="69"/>
      <c r="S6" s="70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63"/>
      <c r="AG6" s="63"/>
      <c r="AH6" s="63"/>
      <c r="AI6" s="63"/>
    </row>
    <row r="7" spans="1:35" ht="8.25" customHeight="1">
      <c r="A7" s="61"/>
      <c r="B7" s="69"/>
      <c r="C7" s="70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285"/>
      <c r="Q7" s="286"/>
      <c r="R7" s="69"/>
      <c r="S7" s="70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63"/>
      <c r="AG7" s="63"/>
      <c r="AH7" s="63"/>
      <c r="AI7" s="63"/>
    </row>
    <row r="8" spans="1:35" ht="8.25" customHeight="1">
      <c r="A8" s="61"/>
      <c r="B8" s="62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285"/>
      <c r="Q8" s="286"/>
      <c r="R8" s="68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3"/>
      <c r="AG8" s="63"/>
      <c r="AH8" s="63"/>
      <c r="AI8" s="63"/>
    </row>
    <row r="9" spans="1:35" ht="13">
      <c r="A9" s="61"/>
      <c r="B9" s="62"/>
      <c r="C9" s="63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285"/>
      <c r="Q9" s="286"/>
      <c r="R9" s="68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3"/>
      <c r="AG9" s="63"/>
      <c r="AH9" s="63"/>
      <c r="AI9" s="63"/>
    </row>
    <row r="10" spans="1:35" ht="13">
      <c r="A10" s="3"/>
      <c r="B10" s="11" t="s">
        <v>449</v>
      </c>
      <c r="C10" s="3"/>
      <c r="D10" s="396" t="s">
        <v>78</v>
      </c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274"/>
      <c r="Q10" s="273"/>
      <c r="R10" s="11"/>
      <c r="S10" s="3"/>
      <c r="T10" s="396"/>
      <c r="U10" s="397" t="s">
        <v>79</v>
      </c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3"/>
      <c r="AG10" s="3"/>
      <c r="AH10" s="3"/>
    </row>
    <row r="11" spans="1:35" ht="13">
      <c r="A11" s="12"/>
      <c r="B11" s="13"/>
      <c r="C11" s="12"/>
      <c r="D11" s="14" t="s">
        <v>80</v>
      </c>
      <c r="E11" s="14">
        <v>44834</v>
      </c>
      <c r="F11" s="14">
        <v>44742</v>
      </c>
      <c r="G11" s="14">
        <v>44651</v>
      </c>
      <c r="H11" s="14">
        <v>44561</v>
      </c>
      <c r="I11" s="14">
        <v>44469</v>
      </c>
      <c r="J11" s="14">
        <v>44377</v>
      </c>
      <c r="K11" s="14">
        <v>44286</v>
      </c>
      <c r="L11" s="15">
        <v>44196</v>
      </c>
      <c r="M11" s="16">
        <v>44104</v>
      </c>
      <c r="N11" s="16">
        <v>44012</v>
      </c>
      <c r="O11" s="16">
        <v>43921</v>
      </c>
      <c r="P11" s="274"/>
      <c r="Q11" s="273"/>
      <c r="R11" s="13"/>
      <c r="S11" s="12"/>
      <c r="T11" s="14">
        <v>44926</v>
      </c>
      <c r="U11" s="14">
        <v>44834</v>
      </c>
      <c r="V11" s="14">
        <v>44742</v>
      </c>
      <c r="W11" s="14">
        <v>44651</v>
      </c>
      <c r="X11" s="14">
        <v>44561</v>
      </c>
      <c r="Y11" s="14">
        <v>44469</v>
      </c>
      <c r="Z11" s="14">
        <v>44377</v>
      </c>
      <c r="AA11" s="14">
        <v>44286</v>
      </c>
      <c r="AB11" s="15">
        <v>44196</v>
      </c>
      <c r="AC11" s="16">
        <v>44104</v>
      </c>
      <c r="AD11" s="16">
        <v>44012</v>
      </c>
      <c r="AE11" s="16">
        <v>43921</v>
      </c>
      <c r="AF11" s="17"/>
      <c r="AG11" s="17"/>
      <c r="AH11" s="17"/>
    </row>
    <row r="12" spans="1:35" ht="13">
      <c r="A12" s="12"/>
      <c r="B12" s="13"/>
      <c r="C12" s="12"/>
      <c r="D12" s="18" t="s">
        <v>16</v>
      </c>
      <c r="E12" s="18" t="s">
        <v>16</v>
      </c>
      <c r="F12" s="18" t="s">
        <v>16</v>
      </c>
      <c r="G12" s="18" t="s">
        <v>16</v>
      </c>
      <c r="H12" s="18" t="s">
        <v>16</v>
      </c>
      <c r="I12" s="18" t="s">
        <v>16</v>
      </c>
      <c r="J12" s="18" t="s">
        <v>16</v>
      </c>
      <c r="K12" s="18" t="s">
        <v>16</v>
      </c>
      <c r="L12" s="18" t="s">
        <v>16</v>
      </c>
      <c r="M12" s="18" t="s">
        <v>16</v>
      </c>
      <c r="N12" s="18" t="s">
        <v>16</v>
      </c>
      <c r="O12" s="18" t="s">
        <v>16</v>
      </c>
      <c r="P12" s="274"/>
      <c r="Q12" s="273"/>
      <c r="R12" s="13"/>
      <c r="S12" s="12"/>
      <c r="T12" s="18"/>
      <c r="U12" s="18" t="s">
        <v>17</v>
      </c>
      <c r="V12" s="18" t="s">
        <v>17</v>
      </c>
      <c r="W12" s="18" t="s">
        <v>17</v>
      </c>
      <c r="X12" s="18" t="s">
        <v>17</v>
      </c>
      <c r="Y12" s="18" t="s">
        <v>17</v>
      </c>
      <c r="Z12" s="18" t="s">
        <v>17</v>
      </c>
      <c r="AA12" s="18" t="s">
        <v>17</v>
      </c>
      <c r="AB12" s="18" t="s">
        <v>17</v>
      </c>
      <c r="AC12" s="18" t="s">
        <v>17</v>
      </c>
      <c r="AD12" s="18" t="s">
        <v>17</v>
      </c>
      <c r="AE12" s="18" t="s">
        <v>17</v>
      </c>
      <c r="AF12" s="19"/>
      <c r="AG12" s="19"/>
      <c r="AH12" s="19"/>
    </row>
    <row r="13" spans="1:35" ht="13">
      <c r="A13" s="20"/>
      <c r="B13" s="21" t="s">
        <v>18</v>
      </c>
      <c r="C13" s="17"/>
      <c r="D13" s="22">
        <v>3555213</v>
      </c>
      <c r="E13" s="22">
        <v>2459704</v>
      </c>
      <c r="F13" s="22">
        <v>1472456</v>
      </c>
      <c r="G13" s="22">
        <v>619443</v>
      </c>
      <c r="H13" s="22">
        <v>1046746</v>
      </c>
      <c r="I13" s="22">
        <v>607196</v>
      </c>
      <c r="J13" s="22">
        <v>312238</v>
      </c>
      <c r="K13" s="22">
        <v>127345</v>
      </c>
      <c r="L13" s="22">
        <v>382922</v>
      </c>
      <c r="M13" s="22">
        <v>293267</v>
      </c>
      <c r="N13" s="22">
        <v>223127</v>
      </c>
      <c r="O13" s="22">
        <v>131243</v>
      </c>
      <c r="P13" s="275"/>
      <c r="Q13" s="273"/>
      <c r="R13" s="21" t="s">
        <v>19</v>
      </c>
      <c r="S13" s="23"/>
      <c r="T13" s="22">
        <v>18363742</v>
      </c>
      <c r="U13" s="22">
        <v>12629842</v>
      </c>
      <c r="V13" s="22">
        <v>7474334</v>
      </c>
      <c r="W13" s="22">
        <v>3236590</v>
      </c>
      <c r="X13" s="22">
        <v>5648555</v>
      </c>
      <c r="Y13" s="22">
        <v>3238601</v>
      </c>
      <c r="Z13" s="22">
        <v>1681932</v>
      </c>
      <c r="AA13" s="22">
        <v>698564</v>
      </c>
      <c r="AB13" s="22">
        <v>1977026</v>
      </c>
      <c r="AC13" s="22">
        <v>1491263</v>
      </c>
      <c r="AD13" s="22">
        <v>1098987</v>
      </c>
      <c r="AE13" s="22">
        <v>586984</v>
      </c>
      <c r="AF13" s="17"/>
      <c r="AG13" s="17"/>
      <c r="AH13" s="17"/>
    </row>
    <row r="14" spans="1:35" ht="13">
      <c r="A14" s="20"/>
      <c r="B14" s="21" t="s">
        <v>20</v>
      </c>
      <c r="C14" s="17"/>
      <c r="D14" s="22">
        <v>1237018</v>
      </c>
      <c r="E14" s="25">
        <v>881991</v>
      </c>
      <c r="F14" s="25">
        <v>562372</v>
      </c>
      <c r="G14" s="25">
        <v>257824</v>
      </c>
      <c r="H14" s="25">
        <v>651277</v>
      </c>
      <c r="I14" s="25">
        <v>454862</v>
      </c>
      <c r="J14" s="25">
        <v>268913</v>
      </c>
      <c r="K14" s="25">
        <v>117718</v>
      </c>
      <c r="L14" s="25">
        <v>354211</v>
      </c>
      <c r="M14" s="25">
        <v>241301</v>
      </c>
      <c r="N14" s="25">
        <v>155355</v>
      </c>
      <c r="O14" s="25">
        <v>84912</v>
      </c>
      <c r="P14" s="275"/>
      <c r="Q14" s="273"/>
      <c r="R14" s="21" t="s">
        <v>21</v>
      </c>
      <c r="S14" s="23"/>
      <c r="T14" s="22">
        <v>6389569</v>
      </c>
      <c r="U14" s="22">
        <v>4528759</v>
      </c>
      <c r="V14" s="22">
        <v>2854657</v>
      </c>
      <c r="W14" s="22">
        <v>1347130</v>
      </c>
      <c r="X14" s="25">
        <v>3514486</v>
      </c>
      <c r="Y14" s="25">
        <v>2426097</v>
      </c>
      <c r="Z14" s="25">
        <v>1448554</v>
      </c>
      <c r="AA14" s="25">
        <v>645754</v>
      </c>
      <c r="AB14" s="25">
        <v>1828791</v>
      </c>
      <c r="AC14" s="25">
        <v>1227016</v>
      </c>
      <c r="AD14" s="25">
        <v>765184</v>
      </c>
      <c r="AE14" s="25">
        <v>379769</v>
      </c>
      <c r="AF14" s="17"/>
      <c r="AG14" s="17"/>
      <c r="AH14" s="17"/>
    </row>
    <row r="15" spans="1:35" ht="13">
      <c r="A15" s="26"/>
      <c r="B15" s="27" t="s">
        <v>22</v>
      </c>
      <c r="C15" s="17"/>
      <c r="D15" s="28">
        <f>SUM(D13:D14)</f>
        <v>4792231</v>
      </c>
      <c r="E15" s="29">
        <v>3341695</v>
      </c>
      <c r="F15" s="29">
        <v>2034828</v>
      </c>
      <c r="G15" s="29">
        <v>877267</v>
      </c>
      <c r="H15" s="29">
        <f>SUM(H13:H14)</f>
        <v>1698023</v>
      </c>
      <c r="I15" s="29">
        <v>1062058</v>
      </c>
      <c r="J15" s="29">
        <v>581151</v>
      </c>
      <c r="K15" s="29">
        <v>245063</v>
      </c>
      <c r="L15" s="29">
        <v>737133</v>
      </c>
      <c r="M15" s="29">
        <v>534568</v>
      </c>
      <c r="N15" s="29">
        <v>378482</v>
      </c>
      <c r="O15" s="29">
        <v>216155</v>
      </c>
      <c r="P15" s="276"/>
      <c r="Q15" s="273"/>
      <c r="R15" s="27" t="s">
        <v>23</v>
      </c>
      <c r="S15" s="23"/>
      <c r="T15" s="28">
        <v>24753311</v>
      </c>
      <c r="U15" s="28">
        <v>17158601</v>
      </c>
      <c r="V15" s="28">
        <v>10328991</v>
      </c>
      <c r="W15" s="28">
        <v>4583720</v>
      </c>
      <c r="X15" s="29">
        <v>9163041</v>
      </c>
      <c r="Y15" s="29">
        <v>5664698</v>
      </c>
      <c r="Z15" s="29">
        <v>3130486</v>
      </c>
      <c r="AA15" s="29">
        <v>1344318</v>
      </c>
      <c r="AB15" s="29">
        <v>3805817</v>
      </c>
      <c r="AC15" s="29">
        <v>2718279</v>
      </c>
      <c r="AD15" s="29">
        <v>1864171</v>
      </c>
      <c r="AE15" s="29">
        <v>966753</v>
      </c>
      <c r="AF15" s="17"/>
      <c r="AG15" s="17"/>
      <c r="AH15" s="17"/>
    </row>
    <row r="16" spans="1:35" ht="13">
      <c r="A16" s="20"/>
      <c r="B16" s="21"/>
      <c r="C16" s="17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275"/>
      <c r="Q16" s="273"/>
      <c r="R16" s="21"/>
      <c r="S16" s="17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17"/>
      <c r="AG16" s="17"/>
      <c r="AH16" s="17"/>
    </row>
    <row r="17" spans="1:34" ht="13">
      <c r="A17" s="20"/>
      <c r="B17" s="21" t="s">
        <v>24</v>
      </c>
      <c r="C17" s="17"/>
      <c r="D17" s="22">
        <v>-1547903</v>
      </c>
      <c r="E17" s="22">
        <v>-1140392</v>
      </c>
      <c r="F17" s="22">
        <v>-680503</v>
      </c>
      <c r="G17" s="22">
        <v>-273003</v>
      </c>
      <c r="H17" s="22">
        <v>-367344</v>
      </c>
      <c r="I17" s="22">
        <v>-190372</v>
      </c>
      <c r="J17" s="22">
        <v>-88979</v>
      </c>
      <c r="K17" s="22">
        <v>-31743</v>
      </c>
      <c r="L17" s="22">
        <v>-113924</v>
      </c>
      <c r="M17" s="22">
        <v>-82535</v>
      </c>
      <c r="N17" s="22">
        <v>-58551</v>
      </c>
      <c r="O17" s="22">
        <v>-33230</v>
      </c>
      <c r="P17" s="275"/>
      <c r="Q17" s="273"/>
      <c r="R17" s="21" t="s">
        <v>25</v>
      </c>
      <c r="S17" s="23"/>
      <c r="T17" s="22">
        <v>-7995383</v>
      </c>
      <c r="U17" s="22">
        <v>-5855571</v>
      </c>
      <c r="V17" s="22">
        <v>-3454301</v>
      </c>
      <c r="W17" s="22">
        <v>-1426441</v>
      </c>
      <c r="X17" s="22">
        <v>-1982298</v>
      </c>
      <c r="Y17" s="22">
        <v>-1015387</v>
      </c>
      <c r="Z17" s="22">
        <v>-479303</v>
      </c>
      <c r="AA17" s="22">
        <v>-174129</v>
      </c>
      <c r="AB17" s="22">
        <v>-588190</v>
      </c>
      <c r="AC17" s="22">
        <v>-419690</v>
      </c>
      <c r="AD17" s="22">
        <v>-288386</v>
      </c>
      <c r="AE17" s="22">
        <v>-148621</v>
      </c>
      <c r="AF17" s="17"/>
      <c r="AG17" s="17"/>
      <c r="AH17" s="17"/>
    </row>
    <row r="18" spans="1:34" ht="13">
      <c r="A18" s="17"/>
      <c r="B18" s="31" t="s">
        <v>26</v>
      </c>
      <c r="C18" s="17"/>
      <c r="D18" s="22">
        <v>-176427</v>
      </c>
      <c r="E18" s="22">
        <v>-126959</v>
      </c>
      <c r="F18" s="22">
        <v>-82484</v>
      </c>
      <c r="G18" s="22">
        <v>-34448</v>
      </c>
      <c r="H18" s="22">
        <v>-117119</v>
      </c>
      <c r="I18" s="22">
        <v>-84691</v>
      </c>
      <c r="J18" s="22">
        <v>-56131</v>
      </c>
      <c r="K18" s="22">
        <v>-26349</v>
      </c>
      <c r="L18" s="22">
        <v>-126815</v>
      </c>
      <c r="M18" s="22">
        <v>-87650</v>
      </c>
      <c r="N18" s="22">
        <v>-55740</v>
      </c>
      <c r="O18" s="22">
        <v>-33136</v>
      </c>
      <c r="P18" s="273"/>
      <c r="Q18" s="273"/>
      <c r="R18" s="31" t="s">
        <v>27</v>
      </c>
      <c r="S18" s="23"/>
      <c r="T18" s="22">
        <v>-911298</v>
      </c>
      <c r="U18" s="22">
        <v>-651896</v>
      </c>
      <c r="V18" s="22">
        <v>-418697</v>
      </c>
      <c r="W18" s="22">
        <v>-179991</v>
      </c>
      <c r="X18" s="22">
        <v>-632009</v>
      </c>
      <c r="Y18" s="22">
        <v>-451716</v>
      </c>
      <c r="Z18" s="22">
        <v>-302361</v>
      </c>
      <c r="AA18" s="22">
        <v>-144540</v>
      </c>
      <c r="AB18" s="22">
        <v>-654746</v>
      </c>
      <c r="AC18" s="22">
        <v>-445700</v>
      </c>
      <c r="AD18" s="22">
        <v>-274541</v>
      </c>
      <c r="AE18" s="22">
        <v>-148201</v>
      </c>
      <c r="AF18" s="17"/>
      <c r="AG18" s="17"/>
      <c r="AH18" s="17"/>
    </row>
    <row r="19" spans="1:34" ht="13">
      <c r="A19" s="20"/>
      <c r="B19" s="21" t="s">
        <v>28</v>
      </c>
      <c r="C19" s="17"/>
      <c r="D19" s="22">
        <v>-1404911</v>
      </c>
      <c r="E19" s="25">
        <v>-989688</v>
      </c>
      <c r="F19" s="25">
        <v>-614214</v>
      </c>
      <c r="G19" s="25">
        <v>-275722</v>
      </c>
      <c r="H19" s="25">
        <v>-480643</v>
      </c>
      <c r="I19" s="25">
        <v>-280967</v>
      </c>
      <c r="J19" s="25">
        <v>-153962</v>
      </c>
      <c r="K19" s="25">
        <v>-71294</v>
      </c>
      <c r="L19" s="25">
        <v>-169485</v>
      </c>
      <c r="M19" s="25">
        <v>-113783</v>
      </c>
      <c r="N19" s="25">
        <v>-80844</v>
      </c>
      <c r="O19" s="25">
        <v>-61825</v>
      </c>
      <c r="P19" s="275"/>
      <c r="Q19" s="273"/>
      <c r="R19" s="21" t="s">
        <v>29</v>
      </c>
      <c r="S19" s="23"/>
      <c r="T19" s="22">
        <v>-7256787</v>
      </c>
      <c r="U19" s="22">
        <v>-5081751</v>
      </c>
      <c r="V19" s="22">
        <v>-3117812</v>
      </c>
      <c r="W19" s="22">
        <v>-1440647</v>
      </c>
      <c r="X19" s="25">
        <v>-2593694</v>
      </c>
      <c r="Y19" s="25">
        <v>-1498594</v>
      </c>
      <c r="Z19" s="25">
        <v>-829347</v>
      </c>
      <c r="AA19" s="25">
        <v>-391090</v>
      </c>
      <c r="AB19" s="25">
        <v>-875051</v>
      </c>
      <c r="AC19" s="25">
        <v>-578587</v>
      </c>
      <c r="AD19" s="25">
        <v>-398188</v>
      </c>
      <c r="AE19" s="25">
        <v>-276512</v>
      </c>
      <c r="AF19" s="17"/>
      <c r="AG19" s="17"/>
      <c r="AH19" s="17"/>
    </row>
    <row r="20" spans="1:34" ht="13">
      <c r="A20" s="26"/>
      <c r="B20" s="27" t="s">
        <v>30</v>
      </c>
      <c r="C20" s="17"/>
      <c r="D20" s="28">
        <f>SUM(D17:D19)</f>
        <v>-3129241</v>
      </c>
      <c r="E20" s="29">
        <v>-2257039</v>
      </c>
      <c r="F20" s="29">
        <v>-1377201</v>
      </c>
      <c r="G20" s="29">
        <v>-583173</v>
      </c>
      <c r="H20" s="29">
        <v>-965106</v>
      </c>
      <c r="I20" s="29">
        <v>-556030</v>
      </c>
      <c r="J20" s="29">
        <v>-299072</v>
      </c>
      <c r="K20" s="29">
        <v>-129386</v>
      </c>
      <c r="L20" s="29">
        <v>-410224</v>
      </c>
      <c r="M20" s="29">
        <v>-283968</v>
      </c>
      <c r="N20" s="29">
        <v>-195135</v>
      </c>
      <c r="O20" s="29">
        <v>-128191</v>
      </c>
      <c r="P20" s="276"/>
      <c r="Q20" s="273"/>
      <c r="R20" s="27" t="s">
        <v>31</v>
      </c>
      <c r="S20" s="23"/>
      <c r="T20" s="28">
        <v>-16163468</v>
      </c>
      <c r="U20" s="28">
        <v>-11589218</v>
      </c>
      <c r="V20" s="28">
        <v>-6990810</v>
      </c>
      <c r="W20" s="28">
        <v>-3047079</v>
      </c>
      <c r="X20" s="28">
        <v>-5208001</v>
      </c>
      <c r="Y20" s="28">
        <v>-2965697</v>
      </c>
      <c r="Z20" s="29">
        <v>-1611011</v>
      </c>
      <c r="AA20" s="29">
        <v>-709759</v>
      </c>
      <c r="AB20" s="29">
        <v>-2117987</v>
      </c>
      <c r="AC20" s="29">
        <v>-1443977</v>
      </c>
      <c r="AD20" s="29">
        <v>-961115</v>
      </c>
      <c r="AE20" s="29">
        <v>-573334</v>
      </c>
      <c r="AF20" s="17"/>
      <c r="AG20" s="17"/>
      <c r="AH20" s="17"/>
    </row>
    <row r="21" spans="1:34" ht="13">
      <c r="A21" s="20"/>
      <c r="B21" s="21"/>
      <c r="C21" s="17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275"/>
      <c r="Q21" s="273"/>
      <c r="R21" s="21"/>
      <c r="S21" s="17"/>
      <c r="T21" s="30"/>
      <c r="U21" s="30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17"/>
      <c r="AG21" s="17"/>
      <c r="AH21" s="17"/>
    </row>
    <row r="22" spans="1:34" ht="13">
      <c r="A22" s="26"/>
      <c r="B22" s="27" t="s">
        <v>32</v>
      </c>
      <c r="C22" s="17"/>
      <c r="D22" s="33">
        <f>SUM(D15,D20)</f>
        <v>1662990</v>
      </c>
      <c r="E22" s="33">
        <v>1084656</v>
      </c>
      <c r="F22" s="33">
        <v>657627</v>
      </c>
      <c r="G22" s="33">
        <v>294094</v>
      </c>
      <c r="H22" s="33">
        <v>732917</v>
      </c>
      <c r="I22" s="33">
        <v>506028</v>
      </c>
      <c r="J22" s="33">
        <v>282079</v>
      </c>
      <c r="K22" s="33">
        <v>115677</v>
      </c>
      <c r="L22" s="33">
        <v>326909</v>
      </c>
      <c r="M22" s="33">
        <v>250600</v>
      </c>
      <c r="N22" s="33">
        <v>183347</v>
      </c>
      <c r="O22" s="33">
        <v>87964</v>
      </c>
      <c r="P22" s="276"/>
      <c r="Q22" s="273"/>
      <c r="R22" s="27" t="s">
        <v>33</v>
      </c>
      <c r="S22" s="23"/>
      <c r="T22" s="28">
        <v>8589843</v>
      </c>
      <c r="U22" s="34">
        <v>5569383</v>
      </c>
      <c r="V22" s="33">
        <v>3338181</v>
      </c>
      <c r="W22" s="33">
        <v>1536641</v>
      </c>
      <c r="X22" s="33">
        <v>3955040</v>
      </c>
      <c r="Y22" s="33">
        <v>2699001</v>
      </c>
      <c r="Z22" s="33">
        <v>1519475</v>
      </c>
      <c r="AA22" s="33">
        <v>634559</v>
      </c>
      <c r="AB22" s="33">
        <v>1687830</v>
      </c>
      <c r="AC22" s="33">
        <v>1274302</v>
      </c>
      <c r="AD22" s="33">
        <v>903056</v>
      </c>
      <c r="AE22" s="33">
        <v>393419</v>
      </c>
      <c r="AF22" s="17"/>
      <c r="AG22" s="17"/>
      <c r="AH22" s="17"/>
    </row>
    <row r="23" spans="1:34" ht="13">
      <c r="A23" s="20"/>
      <c r="B23" s="21"/>
      <c r="C23" s="17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275"/>
      <c r="Q23" s="273"/>
      <c r="R23" s="21"/>
      <c r="S23" s="17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17"/>
      <c r="AG23" s="17"/>
      <c r="AH23" s="17"/>
    </row>
    <row r="24" spans="1:34" ht="13">
      <c r="A24" s="26"/>
      <c r="B24" s="27" t="s">
        <v>34</v>
      </c>
      <c r="C24" s="17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276"/>
      <c r="Q24" s="273"/>
      <c r="R24" s="27" t="s">
        <v>35</v>
      </c>
      <c r="S24" s="17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17"/>
      <c r="AG24" s="17"/>
      <c r="AH24" s="17"/>
    </row>
    <row r="25" spans="1:34" ht="13">
      <c r="A25" s="17"/>
      <c r="B25" s="31" t="s">
        <v>36</v>
      </c>
      <c r="C25" s="17"/>
      <c r="D25" s="22">
        <v>-335363</v>
      </c>
      <c r="E25" s="22">
        <v>-229523</v>
      </c>
      <c r="F25" s="22">
        <v>-139274</v>
      </c>
      <c r="G25" s="22">
        <v>-61571</v>
      </c>
      <c r="H25" s="22">
        <v>-190509</v>
      </c>
      <c r="I25" s="22">
        <v>-124747</v>
      </c>
      <c r="J25" s="22">
        <v>-73098</v>
      </c>
      <c r="K25" s="22">
        <v>-32130</v>
      </c>
      <c r="L25" s="22">
        <v>-123950</v>
      </c>
      <c r="M25" s="22">
        <v>-95456</v>
      </c>
      <c r="N25" s="22">
        <v>-66526</v>
      </c>
      <c r="O25" s="22">
        <v>-40099</v>
      </c>
      <c r="P25" s="273"/>
      <c r="Q25" s="273"/>
      <c r="R25" s="31" t="s">
        <v>37</v>
      </c>
      <c r="S25" s="23"/>
      <c r="T25" s="22">
        <v>-1732251</v>
      </c>
      <c r="U25" s="22">
        <v>-1178532</v>
      </c>
      <c r="V25" s="22">
        <v>-706969</v>
      </c>
      <c r="W25" s="22">
        <v>-321708</v>
      </c>
      <c r="X25" s="22">
        <v>-1028044</v>
      </c>
      <c r="Y25" s="22">
        <v>-665363</v>
      </c>
      <c r="Z25" s="22">
        <v>-393757</v>
      </c>
      <c r="AA25" s="22">
        <v>-176252</v>
      </c>
      <c r="AB25" s="22">
        <v>-639954</v>
      </c>
      <c r="AC25" s="22">
        <v>-485394</v>
      </c>
      <c r="AD25" s="22">
        <v>-327666</v>
      </c>
      <c r="AE25" s="22">
        <v>-179343</v>
      </c>
      <c r="AF25" s="17"/>
      <c r="AG25" s="17"/>
      <c r="AH25" s="17"/>
    </row>
    <row r="26" spans="1:34" ht="13">
      <c r="A26" s="20"/>
      <c r="B26" s="21" t="s">
        <v>38</v>
      </c>
      <c r="C26" s="17"/>
      <c r="D26" s="22">
        <f t="shared" ref="D26:O26" si="0">SUM(D27:D28)</f>
        <v>-1333267</v>
      </c>
      <c r="E26" s="22">
        <f t="shared" si="0"/>
        <v>-736391</v>
      </c>
      <c r="F26" s="22">
        <f t="shared" si="0"/>
        <v>-474613</v>
      </c>
      <c r="G26" s="22">
        <f t="shared" si="0"/>
        <v>-245108</v>
      </c>
      <c r="H26" s="22">
        <f t="shared" si="0"/>
        <v>-628901</v>
      </c>
      <c r="I26" s="22">
        <f t="shared" si="0"/>
        <v>-404670</v>
      </c>
      <c r="J26" s="22">
        <f t="shared" si="0"/>
        <v>-238143</v>
      </c>
      <c r="K26" s="22">
        <f t="shared" si="0"/>
        <v>-115848</v>
      </c>
      <c r="L26" s="22">
        <f t="shared" si="0"/>
        <v>-266024</v>
      </c>
      <c r="M26" s="22">
        <f t="shared" si="0"/>
        <v>-184391</v>
      </c>
      <c r="N26" s="22">
        <f t="shared" si="0"/>
        <v>-127603</v>
      </c>
      <c r="O26" s="22">
        <f t="shared" si="0"/>
        <v>-70624</v>
      </c>
      <c r="P26" s="275"/>
      <c r="Q26" s="273"/>
      <c r="R26" s="21" t="s">
        <v>39</v>
      </c>
      <c r="S26" s="23"/>
      <c r="T26" s="22">
        <f t="shared" ref="T26:AE26" si="1">SUM(T27:T28)</f>
        <v>-6886724</v>
      </c>
      <c r="U26" s="22">
        <f t="shared" si="1"/>
        <v>-3781147</v>
      </c>
      <c r="V26" s="22">
        <f t="shared" si="1"/>
        <v>-2409183</v>
      </c>
      <c r="W26" s="22">
        <f t="shared" si="1"/>
        <v>-1280689</v>
      </c>
      <c r="X26" s="22">
        <f t="shared" si="1"/>
        <v>-3393738</v>
      </c>
      <c r="Y26" s="22">
        <f t="shared" si="1"/>
        <v>-2158388</v>
      </c>
      <c r="Z26" s="22">
        <f t="shared" si="1"/>
        <v>-1282805</v>
      </c>
      <c r="AA26" s="22">
        <f t="shared" si="1"/>
        <v>-635496</v>
      </c>
      <c r="AB26" s="22">
        <f t="shared" si="1"/>
        <v>-1373482</v>
      </c>
      <c r="AC26" s="22">
        <f t="shared" si="1"/>
        <v>-937628</v>
      </c>
      <c r="AD26" s="22">
        <f t="shared" si="1"/>
        <v>-628494</v>
      </c>
      <c r="AE26" s="22">
        <f t="shared" si="1"/>
        <v>-315866</v>
      </c>
      <c r="AF26" s="17"/>
      <c r="AG26" s="17"/>
      <c r="AH26" s="17"/>
    </row>
    <row r="27" spans="1:34" ht="13">
      <c r="A27" s="35"/>
      <c r="B27" s="36" t="s">
        <v>40</v>
      </c>
      <c r="C27" s="37"/>
      <c r="D27" s="22">
        <v>-355573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277"/>
      <c r="Q27" s="278"/>
      <c r="R27" s="36" t="s">
        <v>41</v>
      </c>
      <c r="S27" s="39"/>
      <c r="T27" s="22">
        <v>-1836641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7"/>
      <c r="AG27" s="37"/>
      <c r="AH27" s="37"/>
    </row>
    <row r="28" spans="1:34" ht="13">
      <c r="A28" s="35"/>
      <c r="B28" s="36" t="s">
        <v>42</v>
      </c>
      <c r="C28" s="37"/>
      <c r="D28" s="22">
        <v>-977694</v>
      </c>
      <c r="E28" s="38">
        <v>-736391</v>
      </c>
      <c r="F28" s="38">
        <v>-474613</v>
      </c>
      <c r="G28" s="38">
        <v>-245108</v>
      </c>
      <c r="H28" s="38">
        <v>-628901</v>
      </c>
      <c r="I28" s="38">
        <v>-404670</v>
      </c>
      <c r="J28" s="38">
        <v>-238143</v>
      </c>
      <c r="K28" s="38">
        <v>-115848</v>
      </c>
      <c r="L28" s="38">
        <v>-266024</v>
      </c>
      <c r="M28" s="38">
        <v>-184391</v>
      </c>
      <c r="N28" s="38">
        <v>-127603</v>
      </c>
      <c r="O28" s="38">
        <v>-70624</v>
      </c>
      <c r="P28" s="277"/>
      <c r="Q28" s="278"/>
      <c r="R28" s="36" t="s">
        <v>43</v>
      </c>
      <c r="S28" s="39"/>
      <c r="T28" s="22">
        <v>-5050083</v>
      </c>
      <c r="U28" s="38">
        <v>-3781147</v>
      </c>
      <c r="V28" s="38">
        <v>-2409183</v>
      </c>
      <c r="W28" s="38">
        <v>-1280689</v>
      </c>
      <c r="X28" s="38">
        <v>-3393738</v>
      </c>
      <c r="Y28" s="38">
        <v>-2158388</v>
      </c>
      <c r="Z28" s="38">
        <v>-1282805</v>
      </c>
      <c r="AA28" s="38">
        <v>-635496</v>
      </c>
      <c r="AB28" s="38">
        <v>-1373482</v>
      </c>
      <c r="AC28" s="38">
        <v>-937628</v>
      </c>
      <c r="AD28" s="38">
        <v>-628494</v>
      </c>
      <c r="AE28" s="38">
        <v>-315866</v>
      </c>
      <c r="AF28" s="37"/>
      <c r="AG28" s="37"/>
      <c r="AH28" s="37"/>
    </row>
    <row r="29" spans="1:34" ht="13">
      <c r="A29" s="20"/>
      <c r="B29" s="21" t="s">
        <v>44</v>
      </c>
      <c r="C29" s="17"/>
      <c r="D29" s="22">
        <v>-152997</v>
      </c>
      <c r="E29" s="22">
        <v>-101919</v>
      </c>
      <c r="F29" s="22">
        <v>-63816</v>
      </c>
      <c r="G29" s="22">
        <v>-27608</v>
      </c>
      <c r="H29" s="22">
        <v>-79574</v>
      </c>
      <c r="I29" s="22">
        <v>-45066</v>
      </c>
      <c r="J29" s="22">
        <v>-19498</v>
      </c>
      <c r="K29" s="22">
        <v>-4867</v>
      </c>
      <c r="L29" s="22">
        <v>-19426</v>
      </c>
      <c r="M29" s="22">
        <v>-11526</v>
      </c>
      <c r="N29" s="22">
        <v>-7438</v>
      </c>
      <c r="O29" s="22">
        <v>-6093</v>
      </c>
      <c r="P29" s="275"/>
      <c r="Q29" s="273"/>
      <c r="R29" s="21" t="s">
        <v>45</v>
      </c>
      <c r="S29" s="23"/>
      <c r="T29" s="22">
        <v>-790275</v>
      </c>
      <c r="U29" s="22">
        <v>-523323</v>
      </c>
      <c r="V29" s="22">
        <v>-323936</v>
      </c>
      <c r="W29" s="22">
        <v>-144252</v>
      </c>
      <c r="X29" s="22">
        <v>-429405</v>
      </c>
      <c r="Y29" s="22">
        <v>-240369</v>
      </c>
      <c r="Z29" s="22">
        <v>-105030</v>
      </c>
      <c r="AA29" s="22">
        <v>-26698</v>
      </c>
      <c r="AB29" s="22">
        <v>-100296</v>
      </c>
      <c r="AC29" s="22">
        <v>-58610</v>
      </c>
      <c r="AD29" s="22">
        <v>-36635</v>
      </c>
      <c r="AE29" s="22">
        <v>-27251</v>
      </c>
      <c r="AF29" s="17"/>
      <c r="AG29" s="17"/>
      <c r="AH29" s="17"/>
    </row>
    <row r="30" spans="1:34" ht="13">
      <c r="A30" s="20"/>
      <c r="B30" s="21" t="s">
        <v>46</v>
      </c>
      <c r="C30" s="17"/>
      <c r="D30" s="22">
        <v>-150264</v>
      </c>
      <c r="E30" s="32">
        <v>-103979</v>
      </c>
      <c r="F30" s="32">
        <v>-72187</v>
      </c>
      <c r="G30" s="32">
        <v>-27458</v>
      </c>
      <c r="H30" s="32">
        <v>-4097</v>
      </c>
      <c r="I30" s="32">
        <v>-13207</v>
      </c>
      <c r="J30" s="32">
        <v>-11245</v>
      </c>
      <c r="K30" s="32">
        <v>-16199</v>
      </c>
      <c r="L30" s="32">
        <v>-9535</v>
      </c>
      <c r="M30" s="32">
        <v>-25446</v>
      </c>
      <c r="N30" s="32">
        <v>-23340</v>
      </c>
      <c r="O30" s="32">
        <v>-17648</v>
      </c>
      <c r="P30" s="275"/>
      <c r="Q30" s="273"/>
      <c r="R30" s="21" t="s">
        <v>47</v>
      </c>
      <c r="S30" s="23"/>
      <c r="T30" s="22">
        <v>-776159</v>
      </c>
      <c r="U30" s="25">
        <v>-533901</v>
      </c>
      <c r="V30" s="25">
        <v>-366428</v>
      </c>
      <c r="W30" s="25">
        <v>-143468</v>
      </c>
      <c r="X30" s="32">
        <v>-22109</v>
      </c>
      <c r="Y30" s="32">
        <v>-70442</v>
      </c>
      <c r="Z30" s="32">
        <v>-60573</v>
      </c>
      <c r="AA30" s="32">
        <v>-88861</v>
      </c>
      <c r="AB30" s="32">
        <v>-49229</v>
      </c>
      <c r="AC30" s="32">
        <v>-129394</v>
      </c>
      <c r="AD30" s="32">
        <v>-114959</v>
      </c>
      <c r="AE30" s="32">
        <v>-78931</v>
      </c>
      <c r="AF30" s="17"/>
      <c r="AG30" s="17"/>
      <c r="AH30" s="17"/>
    </row>
    <row r="31" spans="1:34" ht="13">
      <c r="A31" s="26"/>
      <c r="B31" s="27" t="s">
        <v>48</v>
      </c>
      <c r="C31" s="17"/>
      <c r="D31" s="28">
        <f t="shared" ref="D31:O31" si="2">SUM(D25:D26,D29:D30)</f>
        <v>-1971891</v>
      </c>
      <c r="E31" s="29">
        <f t="shared" si="2"/>
        <v>-1171812</v>
      </c>
      <c r="F31" s="29">
        <f t="shared" si="2"/>
        <v>-749890</v>
      </c>
      <c r="G31" s="29">
        <f t="shared" si="2"/>
        <v>-361745</v>
      </c>
      <c r="H31" s="29">
        <f t="shared" si="2"/>
        <v>-903081</v>
      </c>
      <c r="I31" s="29">
        <f t="shared" si="2"/>
        <v>-587690</v>
      </c>
      <c r="J31" s="29">
        <f t="shared" si="2"/>
        <v>-341984</v>
      </c>
      <c r="K31" s="29">
        <f t="shared" si="2"/>
        <v>-169044</v>
      </c>
      <c r="L31" s="29">
        <f t="shared" si="2"/>
        <v>-418935</v>
      </c>
      <c r="M31" s="29">
        <f t="shared" si="2"/>
        <v>-316819</v>
      </c>
      <c r="N31" s="29">
        <f t="shared" si="2"/>
        <v>-224907</v>
      </c>
      <c r="O31" s="29">
        <f t="shared" si="2"/>
        <v>-134464</v>
      </c>
      <c r="P31" s="276"/>
      <c r="Q31" s="273"/>
      <c r="R31" s="27" t="s">
        <v>49</v>
      </c>
      <c r="S31" s="23"/>
      <c r="T31" s="28">
        <v>-10185409</v>
      </c>
      <c r="U31" s="28">
        <v>-6016903</v>
      </c>
      <c r="V31" s="28">
        <v>-3806516</v>
      </c>
      <c r="W31" s="29">
        <v>-1890117</v>
      </c>
      <c r="X31" s="29">
        <v>-4873296</v>
      </c>
      <c r="Y31" s="29">
        <v>-3134562</v>
      </c>
      <c r="Z31" s="29">
        <v>-1842165</v>
      </c>
      <c r="AA31" s="29">
        <v>-927307</v>
      </c>
      <c r="AB31" s="29">
        <v>-2162961</v>
      </c>
      <c r="AC31" s="29">
        <v>-1611026</v>
      </c>
      <c r="AD31" s="29">
        <v>-1107754</v>
      </c>
      <c r="AE31" s="29">
        <v>-601391</v>
      </c>
      <c r="AF31" s="17"/>
      <c r="AG31" s="17"/>
      <c r="AH31" s="17"/>
    </row>
    <row r="32" spans="1:34" ht="13">
      <c r="A32" s="26"/>
      <c r="B32" s="27"/>
      <c r="C32" s="17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76"/>
      <c r="Q32" s="273"/>
      <c r="R32" s="27"/>
      <c r="S32" s="17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17"/>
      <c r="AG32" s="17"/>
      <c r="AH32" s="17"/>
    </row>
    <row r="33" spans="1:34" ht="13">
      <c r="A33" s="26"/>
      <c r="B33" s="27" t="s">
        <v>50</v>
      </c>
      <c r="C33" s="17"/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-101152</v>
      </c>
      <c r="M33" s="33">
        <v>-13187</v>
      </c>
      <c r="N33" s="33">
        <v>0</v>
      </c>
      <c r="O33" s="33">
        <v>0</v>
      </c>
      <c r="P33" s="276"/>
      <c r="Q33" s="273"/>
      <c r="R33" s="27" t="s">
        <v>51</v>
      </c>
      <c r="S33" s="17"/>
      <c r="T33" s="33"/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-522247</v>
      </c>
      <c r="AC33" s="33">
        <v>-67056</v>
      </c>
      <c r="AD33" s="33">
        <v>0</v>
      </c>
      <c r="AE33" s="33">
        <v>0</v>
      </c>
      <c r="AF33" s="17"/>
      <c r="AG33" s="17"/>
      <c r="AH33" s="17"/>
    </row>
    <row r="34" spans="1:34" ht="13">
      <c r="A34" s="20"/>
      <c r="B34" s="21"/>
      <c r="C34" s="17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275"/>
      <c r="Q34" s="273"/>
      <c r="R34" s="21"/>
      <c r="S34" s="17"/>
      <c r="T34" s="30"/>
      <c r="U34" s="30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17"/>
      <c r="AG34" s="17"/>
      <c r="AH34" s="17"/>
    </row>
    <row r="35" spans="1:34" ht="13">
      <c r="A35" s="41"/>
      <c r="B35" s="42" t="s">
        <v>81</v>
      </c>
      <c r="C35" s="17"/>
      <c r="D35" s="29">
        <f>SUM(D22,D31)</f>
        <v>-308901</v>
      </c>
      <c r="E35" s="29">
        <v>-87156</v>
      </c>
      <c r="F35" s="29">
        <v>-92263</v>
      </c>
      <c r="G35" s="29">
        <v>-67651</v>
      </c>
      <c r="H35" s="29">
        <v>-170164</v>
      </c>
      <c r="I35" s="29">
        <v>-81662</v>
      </c>
      <c r="J35" s="29">
        <v>-59905</v>
      </c>
      <c r="K35" s="29">
        <v>-53367</v>
      </c>
      <c r="L35" s="29">
        <v>-193178</v>
      </c>
      <c r="M35" s="29">
        <v>-79406</v>
      </c>
      <c r="N35" s="29">
        <v>-41560</v>
      </c>
      <c r="O35" s="29">
        <v>-46500</v>
      </c>
      <c r="P35" s="279"/>
      <c r="Q35" s="273"/>
      <c r="R35" s="43" t="s">
        <v>82</v>
      </c>
      <c r="S35" s="23"/>
      <c r="T35" s="28">
        <v>-1595566</v>
      </c>
      <c r="U35" s="28">
        <v>-447520</v>
      </c>
      <c r="V35" s="28">
        <v>-468335</v>
      </c>
      <c r="W35" s="28">
        <v>-353476</v>
      </c>
      <c r="X35" s="28">
        <v>-918256</v>
      </c>
      <c r="Y35" s="28">
        <v>-435561</v>
      </c>
      <c r="Z35" s="28">
        <v>-322690</v>
      </c>
      <c r="AA35" s="28">
        <v>-292748</v>
      </c>
      <c r="AB35" s="29">
        <v>-997378</v>
      </c>
      <c r="AC35" s="29">
        <v>-403780</v>
      </c>
      <c r="AD35" s="29">
        <v>-204698</v>
      </c>
      <c r="AE35" s="29">
        <v>-207972</v>
      </c>
      <c r="AF35" s="17"/>
      <c r="AG35" s="17"/>
      <c r="AH35" s="17"/>
    </row>
    <row r="36" spans="1:34" ht="13">
      <c r="A36" s="20"/>
      <c r="B36" s="21"/>
      <c r="C36" s="17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275"/>
      <c r="Q36" s="273"/>
      <c r="R36" s="21"/>
      <c r="S36" s="17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17"/>
      <c r="AG36" s="17"/>
      <c r="AH36" s="17"/>
    </row>
    <row r="37" spans="1:34" ht="13">
      <c r="A37" s="26"/>
      <c r="B37" s="27" t="s">
        <v>54</v>
      </c>
      <c r="C37" s="17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76"/>
      <c r="Q37" s="273"/>
      <c r="R37" s="27" t="s">
        <v>83</v>
      </c>
      <c r="S37" s="17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17"/>
      <c r="AG37" s="17"/>
      <c r="AH37" s="17"/>
    </row>
    <row r="38" spans="1:34" ht="13">
      <c r="A38" s="20"/>
      <c r="B38" s="21" t="s">
        <v>56</v>
      </c>
      <c r="C38" s="17"/>
      <c r="D38" s="22">
        <v>-473345</v>
      </c>
      <c r="E38" s="30">
        <v>-302120</v>
      </c>
      <c r="F38" s="30">
        <v>-195301</v>
      </c>
      <c r="G38" s="30">
        <v>-99052</v>
      </c>
      <c r="H38" s="30">
        <v>-219824</v>
      </c>
      <c r="I38" s="30">
        <v>-150130</v>
      </c>
      <c r="J38" s="30">
        <v>-83756</v>
      </c>
      <c r="K38" s="30">
        <v>-31508</v>
      </c>
      <c r="L38" s="30">
        <v>-22338</v>
      </c>
      <c r="M38" s="30">
        <v>-9107</v>
      </c>
      <c r="N38" s="30">
        <v>-8925</v>
      </c>
      <c r="O38" s="30">
        <v>-6337</v>
      </c>
      <c r="P38" s="275"/>
      <c r="Q38" s="273"/>
      <c r="R38" s="21" t="s">
        <v>57</v>
      </c>
      <c r="S38" s="23"/>
      <c r="T38" s="22">
        <v>-2444969</v>
      </c>
      <c r="U38" s="22">
        <v>-1551296</v>
      </c>
      <c r="V38" s="22">
        <v>-991367</v>
      </c>
      <c r="W38" s="22">
        <v>-517547</v>
      </c>
      <c r="X38" s="30">
        <v>-1186236</v>
      </c>
      <c r="Y38" s="30">
        <v>-800748</v>
      </c>
      <c r="Z38" s="30">
        <v>-451168</v>
      </c>
      <c r="AA38" s="30">
        <v>-172840</v>
      </c>
      <c r="AB38" s="30">
        <v>-115331</v>
      </c>
      <c r="AC38" s="30">
        <v>-46309</v>
      </c>
      <c r="AD38" s="30">
        <v>-43959</v>
      </c>
      <c r="AE38" s="30">
        <v>-28342</v>
      </c>
      <c r="AF38" s="17"/>
      <c r="AG38" s="17"/>
      <c r="AH38" s="17"/>
    </row>
    <row r="39" spans="1:34" ht="13">
      <c r="A39" s="20"/>
      <c r="B39" s="21" t="s">
        <v>58</v>
      </c>
      <c r="C39" s="17"/>
      <c r="D39" s="22">
        <v>417612</v>
      </c>
      <c r="E39" s="25">
        <v>322255</v>
      </c>
      <c r="F39" s="25">
        <v>212710</v>
      </c>
      <c r="G39" s="25">
        <v>121699</v>
      </c>
      <c r="H39" s="25">
        <v>224654</v>
      </c>
      <c r="I39" s="25">
        <v>132732</v>
      </c>
      <c r="J39" s="25">
        <v>78958</v>
      </c>
      <c r="K39" s="25">
        <v>35392</v>
      </c>
      <c r="L39" s="25">
        <v>44025</v>
      </c>
      <c r="M39" s="25">
        <v>24079</v>
      </c>
      <c r="N39" s="25">
        <v>18613</v>
      </c>
      <c r="O39" s="25">
        <v>19404</v>
      </c>
      <c r="P39" s="275"/>
      <c r="Q39" s="273"/>
      <c r="R39" s="21" t="s">
        <v>59</v>
      </c>
      <c r="S39" s="23"/>
      <c r="T39" s="22">
        <v>2157091</v>
      </c>
      <c r="U39" s="25">
        <v>1654683</v>
      </c>
      <c r="V39" s="25">
        <v>1079737</v>
      </c>
      <c r="W39" s="25">
        <v>635877</v>
      </c>
      <c r="X39" s="25">
        <v>1212300</v>
      </c>
      <c r="Y39" s="25">
        <v>707953</v>
      </c>
      <c r="Z39" s="25">
        <v>425323</v>
      </c>
      <c r="AA39" s="25">
        <v>194146</v>
      </c>
      <c r="AB39" s="25">
        <v>227301</v>
      </c>
      <c r="AC39" s="25">
        <v>122442</v>
      </c>
      <c r="AD39" s="25">
        <v>91676</v>
      </c>
      <c r="AE39" s="25">
        <v>86784</v>
      </c>
      <c r="AF39" s="17"/>
      <c r="AG39" s="17"/>
      <c r="AH39" s="17"/>
    </row>
    <row r="40" spans="1:34" ht="13">
      <c r="A40" s="26"/>
      <c r="B40" s="27" t="s">
        <v>60</v>
      </c>
      <c r="C40" s="17"/>
      <c r="D40" s="28">
        <f>SUM(D38:D39)</f>
        <v>-55733</v>
      </c>
      <c r="E40" s="28">
        <v>20135</v>
      </c>
      <c r="F40" s="29">
        <v>17409</v>
      </c>
      <c r="G40" s="29">
        <v>22647</v>
      </c>
      <c r="H40" s="29">
        <v>4830</v>
      </c>
      <c r="I40" s="29">
        <v>-17398</v>
      </c>
      <c r="J40" s="29">
        <v>-4798</v>
      </c>
      <c r="K40" s="29">
        <v>3884</v>
      </c>
      <c r="L40" s="29">
        <v>21687</v>
      </c>
      <c r="M40" s="29">
        <v>14972</v>
      </c>
      <c r="N40" s="29">
        <v>9688</v>
      </c>
      <c r="O40" s="29">
        <v>13067</v>
      </c>
      <c r="P40" s="276"/>
      <c r="Q40" s="273"/>
      <c r="R40" s="27" t="s">
        <v>84</v>
      </c>
      <c r="S40" s="23"/>
      <c r="T40" s="28">
        <v>-287878</v>
      </c>
      <c r="U40" s="29">
        <v>103387</v>
      </c>
      <c r="V40" s="29">
        <v>88370</v>
      </c>
      <c r="W40" s="29">
        <v>118330</v>
      </c>
      <c r="X40" s="29">
        <v>26064</v>
      </c>
      <c r="Y40" s="29">
        <v>-92795</v>
      </c>
      <c r="Z40" s="29">
        <v>-25845</v>
      </c>
      <c r="AA40" s="29">
        <v>21306</v>
      </c>
      <c r="AB40" s="29">
        <v>111970</v>
      </c>
      <c r="AC40" s="29">
        <v>76133</v>
      </c>
      <c r="AD40" s="29">
        <v>47717</v>
      </c>
      <c r="AE40" s="29">
        <v>58442</v>
      </c>
      <c r="AF40" s="17"/>
      <c r="AG40" s="17"/>
      <c r="AH40" s="17"/>
    </row>
    <row r="41" spans="1:34" ht="13">
      <c r="A41" s="20"/>
      <c r="B41" s="21"/>
      <c r="C41" s="17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275"/>
      <c r="Q41" s="273"/>
      <c r="R41" s="21"/>
      <c r="S41" s="17"/>
      <c r="T41" s="30"/>
      <c r="U41" s="30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17"/>
      <c r="AG41" s="17"/>
      <c r="AH41" s="17"/>
    </row>
    <row r="42" spans="1:34" ht="13">
      <c r="A42" s="26"/>
      <c r="B42" s="44" t="s">
        <v>62</v>
      </c>
      <c r="C42" s="17"/>
      <c r="D42" s="45">
        <f>SUM(D35,D40)</f>
        <v>-364634</v>
      </c>
      <c r="E42" s="45">
        <v>-67021</v>
      </c>
      <c r="F42" s="45">
        <v>-74854</v>
      </c>
      <c r="G42" s="45">
        <v>-45004</v>
      </c>
      <c r="H42" s="45">
        <v>-165334</v>
      </c>
      <c r="I42" s="45">
        <v>-99060</v>
      </c>
      <c r="J42" s="45">
        <v>-64703</v>
      </c>
      <c r="K42" s="45">
        <v>-49483</v>
      </c>
      <c r="L42" s="45">
        <v>-171491</v>
      </c>
      <c r="M42" s="45">
        <v>-64434</v>
      </c>
      <c r="N42" s="45">
        <v>-31872</v>
      </c>
      <c r="O42" s="45">
        <v>-33433</v>
      </c>
      <c r="P42" s="276"/>
      <c r="Q42" s="273"/>
      <c r="R42" s="27" t="s">
        <v>85</v>
      </c>
      <c r="S42" s="23"/>
      <c r="T42" s="46">
        <v>-1883444</v>
      </c>
      <c r="U42" s="46">
        <v>-344133</v>
      </c>
      <c r="V42" s="45">
        <v>-379965</v>
      </c>
      <c r="W42" s="45">
        <v>-235146</v>
      </c>
      <c r="X42" s="45">
        <v>-892192</v>
      </c>
      <c r="Y42" s="45">
        <v>-528356</v>
      </c>
      <c r="Z42" s="45">
        <v>-348535</v>
      </c>
      <c r="AA42" s="45">
        <v>-271442</v>
      </c>
      <c r="AB42" s="45">
        <v>-885408</v>
      </c>
      <c r="AC42" s="45">
        <v>-327647</v>
      </c>
      <c r="AD42" s="45">
        <v>-156981</v>
      </c>
      <c r="AE42" s="45">
        <v>-149530</v>
      </c>
      <c r="AF42" s="17"/>
      <c r="AG42" s="17"/>
      <c r="AH42" s="17"/>
    </row>
    <row r="43" spans="1:34" ht="26">
      <c r="A43" s="20"/>
      <c r="B43" s="47" t="s">
        <v>64</v>
      </c>
      <c r="C43" s="17"/>
      <c r="D43" s="22">
        <v>-364578</v>
      </c>
      <c r="E43" s="38">
        <v>-66965</v>
      </c>
      <c r="F43" s="38">
        <v>-74798</v>
      </c>
      <c r="G43" s="38">
        <v>-45101</v>
      </c>
      <c r="H43" s="38">
        <v>-164993</v>
      </c>
      <c r="I43" s="38">
        <v>-98915</v>
      </c>
      <c r="J43" s="38">
        <v>-64703</v>
      </c>
      <c r="K43" s="38">
        <v>-49483</v>
      </c>
      <c r="L43" s="38">
        <v>-171491</v>
      </c>
      <c r="M43" s="38">
        <v>-64434</v>
      </c>
      <c r="N43" s="38">
        <v>-31872</v>
      </c>
      <c r="O43" s="38">
        <v>-33433</v>
      </c>
      <c r="P43" s="275"/>
      <c r="Q43" s="273"/>
      <c r="R43" s="21" t="s">
        <v>86</v>
      </c>
      <c r="S43" s="17"/>
      <c r="T43" s="22">
        <v>-1883160</v>
      </c>
      <c r="U43" s="38">
        <v>-343849</v>
      </c>
      <c r="V43" s="38">
        <v>-379681</v>
      </c>
      <c r="W43" s="22">
        <v>-235653</v>
      </c>
      <c r="X43" s="38">
        <v>-890352</v>
      </c>
      <c r="Y43" s="38">
        <v>-527583</v>
      </c>
      <c r="Z43" s="38">
        <v>-348535</v>
      </c>
      <c r="AA43" s="38">
        <v>-271442</v>
      </c>
      <c r="AB43" s="38">
        <v>-885408</v>
      </c>
      <c r="AC43" s="38">
        <v>-327647</v>
      </c>
      <c r="AD43" s="38">
        <v>-156981</v>
      </c>
      <c r="AE43" s="38">
        <v>-149530</v>
      </c>
      <c r="AF43" s="17"/>
      <c r="AG43" s="17"/>
      <c r="AH43" s="17"/>
    </row>
    <row r="44" spans="1:34" ht="13">
      <c r="A44" s="20"/>
      <c r="B44" s="21" t="s">
        <v>66</v>
      </c>
      <c r="C44" s="17"/>
      <c r="D44" s="22">
        <v>-56</v>
      </c>
      <c r="E44" s="38">
        <v>-56</v>
      </c>
      <c r="F44" s="38">
        <v>-56</v>
      </c>
      <c r="G44" s="38">
        <v>97</v>
      </c>
      <c r="H44" s="38">
        <v>-341</v>
      </c>
      <c r="I44" s="38">
        <v>-145</v>
      </c>
      <c r="J44" s="38">
        <v>0</v>
      </c>
      <c r="K44" s="38">
        <v>0</v>
      </c>
      <c r="L44" s="38">
        <v>0</v>
      </c>
      <c r="M44" s="38">
        <v>0</v>
      </c>
      <c r="N44" s="48" t="s">
        <v>87</v>
      </c>
      <c r="O44" s="38">
        <v>0</v>
      </c>
      <c r="P44" s="275"/>
      <c r="Q44" s="273"/>
      <c r="R44" s="21" t="s">
        <v>88</v>
      </c>
      <c r="S44" s="17"/>
      <c r="T44" s="22">
        <v>-284</v>
      </c>
      <c r="U44" s="38">
        <v>-284</v>
      </c>
      <c r="V44" s="38">
        <v>-284</v>
      </c>
      <c r="W44" s="22">
        <v>507</v>
      </c>
      <c r="X44" s="38">
        <v>-1840</v>
      </c>
      <c r="Y44" s="38">
        <v>-773</v>
      </c>
      <c r="Z44" s="38">
        <v>0</v>
      </c>
      <c r="AA44" s="38">
        <v>0</v>
      </c>
      <c r="AB44" s="38">
        <v>0</v>
      </c>
      <c r="AC44" s="38">
        <v>0</v>
      </c>
      <c r="AD44" s="48">
        <v>0</v>
      </c>
      <c r="AE44" s="38">
        <v>0</v>
      </c>
      <c r="AF44" s="17"/>
      <c r="AG44" s="17"/>
      <c r="AH44" s="17"/>
    </row>
    <row r="45" spans="1:34" ht="13">
      <c r="A45" s="26"/>
      <c r="B45" s="27"/>
      <c r="C45" s="17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76"/>
      <c r="Q45" s="273"/>
      <c r="R45" s="27"/>
      <c r="S45" s="17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17"/>
      <c r="AG45" s="17"/>
      <c r="AH45" s="17"/>
    </row>
    <row r="46" spans="1:34" ht="13">
      <c r="A46" s="49"/>
      <c r="B46" s="50" t="s">
        <v>89</v>
      </c>
      <c r="C46" s="17"/>
      <c r="D46" s="51">
        <f>-0.078</f>
        <v>-7.8E-2</v>
      </c>
      <c r="E46" s="51">
        <v>-1.4345982168180265E-2</v>
      </c>
      <c r="F46" s="51">
        <v>-1.6031503380881554E-2</v>
      </c>
      <c r="G46" s="51">
        <v>-9.6774851112725185E-3</v>
      </c>
      <c r="H46" s="51">
        <v>-0.10299999999999999</v>
      </c>
      <c r="I46" s="51">
        <v>-7.17E-2</v>
      </c>
      <c r="J46" s="52">
        <v>-4.768E-2</v>
      </c>
      <c r="K46" s="51">
        <v>-3.6700000000000003E-2</v>
      </c>
      <c r="L46" s="51">
        <v>-0.13039999999999999</v>
      </c>
      <c r="M46" s="51">
        <v>-4.9200000000000001E-2</v>
      </c>
      <c r="N46" s="51">
        <v>-0.24429999999999999</v>
      </c>
      <c r="O46" s="51">
        <v>-2.58E-2</v>
      </c>
      <c r="P46" s="280"/>
      <c r="Q46" s="273"/>
      <c r="R46" s="53" t="s">
        <v>69</v>
      </c>
      <c r="S46" s="17"/>
      <c r="T46" s="51">
        <v>-0.38379999999999997</v>
      </c>
      <c r="U46" s="51">
        <v>-7.3599999999999999E-2</v>
      </c>
      <c r="V46" s="51">
        <v>-8.1377272589594513E-2</v>
      </c>
      <c r="W46" s="51">
        <v>-5.056491871414609E-2</v>
      </c>
      <c r="X46" s="51">
        <v>-0.55569999999999997</v>
      </c>
      <c r="Y46" s="51">
        <v>-0.38250000000000001</v>
      </c>
      <c r="Z46" s="52">
        <v>-0.25681999999999999</v>
      </c>
      <c r="AA46" s="51">
        <v>-0.20150000000000001</v>
      </c>
      <c r="AB46" s="51">
        <v>-0.67300000000000004</v>
      </c>
      <c r="AC46" s="51">
        <v>-0.25009999999999999</v>
      </c>
      <c r="AD46" s="51">
        <v>-0.12035</v>
      </c>
      <c r="AE46" s="51">
        <v>-0.1153</v>
      </c>
      <c r="AF46" s="17"/>
      <c r="AG46" s="17"/>
      <c r="AH46" s="17"/>
    </row>
    <row r="47" spans="1:34" ht="13">
      <c r="A47" s="49"/>
      <c r="B47" s="53"/>
      <c r="C47" s="17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80"/>
      <c r="Q47" s="273"/>
      <c r="R47" s="53"/>
      <c r="S47" s="17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17"/>
      <c r="AG47" s="17"/>
      <c r="AH47" s="17"/>
    </row>
    <row r="48" spans="1:34" ht="13">
      <c r="A48" s="49"/>
      <c r="B48" s="50" t="s">
        <v>90</v>
      </c>
      <c r="C48" s="17"/>
      <c r="D48" s="51">
        <f>-0.078</f>
        <v>-7.8E-2</v>
      </c>
      <c r="E48" s="51">
        <v>-1.4345982168180265E-2</v>
      </c>
      <c r="F48" s="51">
        <v>-1.6031503380881554E-2</v>
      </c>
      <c r="G48" s="51">
        <v>-9.6774851112725185E-3</v>
      </c>
      <c r="H48" s="51">
        <v>-0.10299999999999999</v>
      </c>
      <c r="I48" s="51">
        <v>-7.17E-2</v>
      </c>
      <c r="J48" s="51">
        <v>-4.768E-2</v>
      </c>
      <c r="K48" s="51">
        <v>-3.6700000000000003E-2</v>
      </c>
      <c r="L48" s="51">
        <v>-0.13039999999999999</v>
      </c>
      <c r="M48" s="51">
        <v>-4.9200000000000001E-2</v>
      </c>
      <c r="N48" s="51">
        <v>-0.24429999999999999</v>
      </c>
      <c r="O48" s="51">
        <v>-2.58E-2</v>
      </c>
      <c r="P48" s="280"/>
      <c r="Q48" s="273"/>
      <c r="R48" s="53" t="s">
        <v>71</v>
      </c>
      <c r="S48" s="17"/>
      <c r="T48" s="51">
        <v>-0.38379999999999997</v>
      </c>
      <c r="U48" s="51">
        <v>-7.3599999999999999E-2</v>
      </c>
      <c r="V48" s="51">
        <v>-8.1377272589594513E-2</v>
      </c>
      <c r="W48" s="51">
        <v>-5.056491871414609E-2</v>
      </c>
      <c r="X48" s="51">
        <v>-0.55569999999999997</v>
      </c>
      <c r="Y48" s="51">
        <v>-0.38250000000000001</v>
      </c>
      <c r="Z48" s="51">
        <v>-0.25681999999999999</v>
      </c>
      <c r="AA48" s="51">
        <v>-0.20150000000000001</v>
      </c>
      <c r="AB48" s="51">
        <v>-0.67300000000000004</v>
      </c>
      <c r="AC48" s="51">
        <v>-0.25009999999999999</v>
      </c>
      <c r="AD48" s="51">
        <v>-0.12035</v>
      </c>
      <c r="AE48" s="51">
        <v>-0.1153</v>
      </c>
      <c r="AF48" s="17"/>
      <c r="AG48" s="17"/>
      <c r="AH48" s="17"/>
    </row>
    <row r="49" spans="1:35" ht="13">
      <c r="A49" s="49"/>
      <c r="B49" s="53"/>
      <c r="C49" s="17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80"/>
      <c r="Q49" s="273"/>
      <c r="R49" s="53"/>
      <c r="S49" s="17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17"/>
      <c r="AG49" s="17"/>
      <c r="AH49" s="17"/>
    </row>
    <row r="50" spans="1:35" ht="26">
      <c r="A50" s="54"/>
      <c r="B50" s="43" t="s">
        <v>72</v>
      </c>
      <c r="C50" s="17"/>
      <c r="D50" s="29">
        <v>4676977</v>
      </c>
      <c r="E50" s="29">
        <v>4671761</v>
      </c>
      <c r="F50" s="29">
        <v>4665688.4400000004</v>
      </c>
      <c r="G50" s="29">
        <v>4660405</v>
      </c>
      <c r="H50" s="55">
        <v>1602126</v>
      </c>
      <c r="I50" s="55">
        <v>1379271</v>
      </c>
      <c r="J50" s="55">
        <v>1357132</v>
      </c>
      <c r="K50" s="55">
        <v>1347258</v>
      </c>
      <c r="L50" s="55">
        <v>1315578</v>
      </c>
      <c r="M50" s="55">
        <v>1309861</v>
      </c>
      <c r="N50" s="55">
        <v>1304431</v>
      </c>
      <c r="O50" s="55">
        <v>1296708</v>
      </c>
      <c r="P50" s="281"/>
      <c r="Q50" s="273"/>
      <c r="R50" s="43" t="s">
        <v>73</v>
      </c>
      <c r="S50" s="17"/>
      <c r="T50" s="55">
        <v>4676977</v>
      </c>
      <c r="U50" s="55">
        <v>4671761</v>
      </c>
      <c r="V50" s="55">
        <v>4665688.4400000004</v>
      </c>
      <c r="W50" s="55">
        <v>4660405</v>
      </c>
      <c r="X50" s="55">
        <v>1602126</v>
      </c>
      <c r="Y50" s="55">
        <v>1379271</v>
      </c>
      <c r="Z50" s="55">
        <v>1357132</v>
      </c>
      <c r="AA50" s="55">
        <v>1347258</v>
      </c>
      <c r="AB50" s="55">
        <v>1315578</v>
      </c>
      <c r="AC50" s="55">
        <v>1309861</v>
      </c>
      <c r="AD50" s="55">
        <v>1304431</v>
      </c>
      <c r="AE50" s="55">
        <v>1296708</v>
      </c>
      <c r="AF50" s="17"/>
      <c r="AG50" s="17"/>
      <c r="AH50" s="17"/>
    </row>
    <row r="51" spans="1:35" ht="13">
      <c r="A51" s="17"/>
      <c r="B51" s="31"/>
      <c r="C51" s="17"/>
      <c r="D51" s="24"/>
      <c r="E51" s="24"/>
      <c r="F51" s="24"/>
      <c r="G51" s="24"/>
      <c r="H51" s="23"/>
      <c r="I51" s="23"/>
      <c r="J51" s="23"/>
      <c r="K51" s="23"/>
      <c r="L51" s="23"/>
      <c r="M51" s="23"/>
      <c r="N51" s="23"/>
      <c r="O51" s="23"/>
      <c r="P51" s="273"/>
      <c r="Q51" s="273"/>
      <c r="R51" s="31"/>
      <c r="S51" s="17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7"/>
      <c r="AG51" s="17"/>
      <c r="AH51" s="17"/>
    </row>
    <row r="52" spans="1:35" ht="26">
      <c r="A52" s="54"/>
      <c r="B52" s="43" t="s">
        <v>74</v>
      </c>
      <c r="C52" s="17"/>
      <c r="D52" s="29">
        <v>4676977</v>
      </c>
      <c r="E52" s="29">
        <v>4671761</v>
      </c>
      <c r="F52" s="29">
        <v>4665688.4400000004</v>
      </c>
      <c r="G52" s="29">
        <v>4660405</v>
      </c>
      <c r="H52" s="55">
        <v>1602126</v>
      </c>
      <c r="I52" s="55">
        <v>1379271</v>
      </c>
      <c r="J52" s="55">
        <v>1357132</v>
      </c>
      <c r="K52" s="55">
        <v>1347258</v>
      </c>
      <c r="L52" s="55">
        <v>1315578</v>
      </c>
      <c r="M52" s="55">
        <v>1309861</v>
      </c>
      <c r="N52" s="55">
        <v>1304431</v>
      </c>
      <c r="O52" s="55">
        <v>1296708</v>
      </c>
      <c r="P52" s="281"/>
      <c r="Q52" s="273"/>
      <c r="R52" s="43" t="s">
        <v>75</v>
      </c>
      <c r="S52" s="17"/>
      <c r="T52" s="55">
        <v>4676977</v>
      </c>
      <c r="U52" s="55">
        <v>4671761</v>
      </c>
      <c r="V52" s="55">
        <v>4665688.4400000004</v>
      </c>
      <c r="W52" s="55">
        <v>4660405</v>
      </c>
      <c r="X52" s="55">
        <v>1602126</v>
      </c>
      <c r="Y52" s="55">
        <v>1379271</v>
      </c>
      <c r="Z52" s="55">
        <v>1357132</v>
      </c>
      <c r="AA52" s="55">
        <v>1347258</v>
      </c>
      <c r="AB52" s="55">
        <v>1315578</v>
      </c>
      <c r="AC52" s="55">
        <v>1309861</v>
      </c>
      <c r="AD52" s="55">
        <v>1304431</v>
      </c>
      <c r="AE52" s="55">
        <v>1296708</v>
      </c>
      <c r="AF52" s="17"/>
      <c r="AG52" s="17"/>
      <c r="AH52" s="17"/>
    </row>
    <row r="53" spans="1:35" ht="13">
      <c r="A53" s="101"/>
      <c r="B53" s="42"/>
      <c r="C53" s="77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287"/>
      <c r="Q53" s="288"/>
      <c r="R53" s="42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77"/>
      <c r="AH53" s="77"/>
      <c r="AI53" s="77"/>
    </row>
    <row r="54" spans="1:35" ht="13">
      <c r="A54" s="77"/>
      <c r="B54" s="104"/>
      <c r="C54" s="77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283"/>
      <c r="Q54" s="288"/>
      <c r="R54" s="104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77"/>
      <c r="AH54" s="77"/>
      <c r="AI54" s="77"/>
    </row>
    <row r="55" spans="1:35" ht="13">
      <c r="A55" s="77"/>
      <c r="B55" s="104"/>
      <c r="C55" s="77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283"/>
      <c r="Q55" s="288"/>
      <c r="R55" s="104"/>
      <c r="S55" s="93"/>
      <c r="T55" s="93"/>
      <c r="U55" s="93"/>
      <c r="V55" s="93"/>
      <c r="W55" s="93"/>
      <c r="X55" s="106"/>
      <c r="Y55" s="106"/>
      <c r="Z55" s="106"/>
      <c r="AA55" s="106"/>
      <c r="AB55" s="106"/>
      <c r="AC55" s="106"/>
      <c r="AD55" s="106"/>
      <c r="AE55" s="106"/>
      <c r="AF55" s="93"/>
      <c r="AG55" s="77"/>
      <c r="AH55" s="77"/>
      <c r="AI55" s="77"/>
    </row>
    <row r="56" spans="1:35" ht="13">
      <c r="A56" s="77"/>
      <c r="B56" s="104"/>
      <c r="C56" s="77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283"/>
      <c r="Q56" s="288"/>
      <c r="R56" s="104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77"/>
      <c r="AH56" s="77"/>
      <c r="AI56" s="77"/>
    </row>
    <row r="57" spans="1:35" ht="13">
      <c r="A57" s="77"/>
      <c r="B57" s="104"/>
      <c r="C57" s="77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283"/>
      <c r="Q57" s="288"/>
      <c r="R57" s="104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77"/>
      <c r="AH57" s="77"/>
      <c r="AI57" s="77"/>
    </row>
    <row r="58" spans="1:35" ht="13">
      <c r="A58" s="77"/>
      <c r="B58" s="104"/>
      <c r="C58" s="77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283"/>
      <c r="Q58" s="288"/>
      <c r="R58" s="104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77"/>
      <c r="AH58" s="77"/>
      <c r="AI58" s="77"/>
    </row>
    <row r="59" spans="1:35" ht="13">
      <c r="A59" s="77"/>
      <c r="B59" s="104"/>
      <c r="C59" s="77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283"/>
      <c r="Q59" s="288"/>
      <c r="R59" s="104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77"/>
      <c r="AH59" s="77"/>
      <c r="AI59" s="77"/>
    </row>
    <row r="60" spans="1:35" ht="13">
      <c r="A60" s="77"/>
      <c r="B60" s="104"/>
      <c r="C60" s="77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283"/>
      <c r="Q60" s="288"/>
      <c r="R60" s="104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77"/>
      <c r="AH60" s="77"/>
      <c r="AI60" s="77"/>
    </row>
    <row r="61" spans="1:35" ht="13">
      <c r="A61" s="77"/>
      <c r="B61" s="104"/>
      <c r="C61" s="77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283"/>
      <c r="Q61" s="288"/>
      <c r="R61" s="104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77"/>
      <c r="AH61" s="77"/>
      <c r="AI61" s="77"/>
    </row>
    <row r="62" spans="1:35" ht="13">
      <c r="A62" s="77"/>
      <c r="B62" s="104"/>
      <c r="C62" s="77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283"/>
      <c r="Q62" s="288"/>
      <c r="R62" s="107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77"/>
      <c r="AH62" s="77"/>
      <c r="AI62" s="77"/>
    </row>
    <row r="63" spans="1:35" ht="13">
      <c r="A63" s="77"/>
      <c r="B63" s="104"/>
      <c r="C63" s="77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283"/>
      <c r="Q63" s="288"/>
      <c r="R63" s="107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77"/>
      <c r="AH63" s="77"/>
      <c r="AI63" s="77"/>
    </row>
    <row r="64" spans="1:35" ht="13">
      <c r="A64" s="77"/>
      <c r="B64" s="104"/>
      <c r="C64" s="77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283"/>
      <c r="Q64" s="288"/>
      <c r="R64" s="107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77"/>
      <c r="AH64" s="77"/>
      <c r="AI64" s="77"/>
    </row>
    <row r="65" spans="1:35" ht="13">
      <c r="A65" s="77"/>
      <c r="B65" s="104"/>
      <c r="C65" s="77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283"/>
      <c r="Q65" s="288"/>
      <c r="R65" s="107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77"/>
      <c r="AH65" s="77"/>
      <c r="AI65" s="77"/>
    </row>
    <row r="66" spans="1:35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283"/>
      <c r="Q66" s="283"/>
      <c r="R66" s="104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</row>
    <row r="67" spans="1:35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283"/>
      <c r="Q67" s="283"/>
      <c r="R67" s="104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</row>
    <row r="68" spans="1:35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283"/>
      <c r="Q68" s="283"/>
      <c r="R68" s="104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</row>
    <row r="69" spans="1:35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283"/>
      <c r="Q69" s="283"/>
      <c r="R69" s="104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</row>
    <row r="70" spans="1:35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283"/>
      <c r="Q70" s="283"/>
      <c r="R70" s="104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</row>
    <row r="71" spans="1:35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283"/>
      <c r="Q71" s="283"/>
      <c r="R71" s="104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</row>
    <row r="72" spans="1:35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283"/>
      <c r="Q72" s="283"/>
      <c r="R72" s="104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</row>
    <row r="73" spans="1:35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283"/>
      <c r="Q73" s="283"/>
      <c r="R73" s="104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</row>
    <row r="74" spans="1:35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283"/>
      <c r="Q74" s="283"/>
      <c r="R74" s="104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</row>
    <row r="75" spans="1:35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283"/>
      <c r="Q75" s="283"/>
      <c r="R75" s="104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</row>
    <row r="76" spans="1:35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283"/>
      <c r="Q76" s="283"/>
      <c r="R76" s="104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</row>
    <row r="77" spans="1:35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283"/>
      <c r="Q77" s="283"/>
      <c r="R77" s="104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</row>
    <row r="78" spans="1:35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283"/>
      <c r="Q78" s="283"/>
      <c r="R78" s="104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</row>
    <row r="79" spans="1:35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283"/>
      <c r="Q79" s="283"/>
      <c r="R79" s="104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</row>
    <row r="80" spans="1:35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283"/>
      <c r="Q80" s="283"/>
      <c r="R80" s="104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</row>
    <row r="81" spans="1:35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283"/>
      <c r="Q81" s="283"/>
      <c r="R81" s="104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</row>
    <row r="82" spans="1:35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283"/>
      <c r="Q82" s="283"/>
      <c r="R82" s="104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</row>
    <row r="83" spans="1:35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283"/>
      <c r="Q83" s="283"/>
      <c r="R83" s="104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</row>
    <row r="84" spans="1:35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283"/>
      <c r="Q84" s="283"/>
      <c r="R84" s="104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</row>
    <row r="85" spans="1:35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283"/>
      <c r="Q85" s="283"/>
      <c r="R85" s="104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</row>
    <row r="86" spans="1:35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283"/>
      <c r="Q86" s="283"/>
      <c r="R86" s="104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</row>
    <row r="87" spans="1:35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283"/>
      <c r="Q87" s="283"/>
      <c r="R87" s="104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</row>
    <row r="88" spans="1:35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283"/>
      <c r="Q88" s="283"/>
      <c r="R88" s="104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</row>
    <row r="89" spans="1:35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283"/>
      <c r="Q89" s="283"/>
      <c r="R89" s="104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</row>
    <row r="90" spans="1:35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283"/>
      <c r="Q90" s="283"/>
      <c r="R90" s="104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</row>
    <row r="91" spans="1:35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283"/>
      <c r="Q91" s="283"/>
      <c r="R91" s="104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</row>
    <row r="92" spans="1:35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283"/>
      <c r="Q92" s="283"/>
      <c r="R92" s="104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</row>
    <row r="93" spans="1:35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283"/>
      <c r="Q93" s="283"/>
      <c r="R93" s="104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</row>
    <row r="94" spans="1:35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283"/>
      <c r="Q94" s="283"/>
      <c r="R94" s="104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</row>
    <row r="95" spans="1:35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283"/>
      <c r="Q95" s="283"/>
      <c r="R95" s="104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</row>
    <row r="96" spans="1:35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283"/>
      <c r="Q96" s="283"/>
      <c r="R96" s="104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</row>
    <row r="97" spans="1:35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283"/>
      <c r="Q97" s="283"/>
      <c r="R97" s="104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</row>
    <row r="98" spans="1:35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283"/>
      <c r="Q98" s="283"/>
      <c r="R98" s="104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</row>
    <row r="99" spans="1:35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283"/>
      <c r="Q99" s="283"/>
      <c r="R99" s="104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</row>
    <row r="100" spans="1:35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283"/>
      <c r="Q100" s="283"/>
      <c r="R100" s="104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</row>
    <row r="101" spans="1:35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283"/>
      <c r="Q101" s="283"/>
      <c r="R101" s="104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</row>
    <row r="102" spans="1:35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283"/>
      <c r="Q102" s="283"/>
      <c r="R102" s="104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</row>
    <row r="103" spans="1:35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283"/>
      <c r="Q103" s="283"/>
      <c r="R103" s="104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</row>
    <row r="104" spans="1:35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283"/>
      <c r="Q104" s="283"/>
      <c r="R104" s="104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</row>
    <row r="105" spans="1:35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283"/>
      <c r="Q105" s="283"/>
      <c r="R105" s="104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</row>
    <row r="106" spans="1:35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283"/>
      <c r="Q106" s="283"/>
      <c r="R106" s="104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</row>
    <row r="107" spans="1:35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283"/>
      <c r="Q107" s="283"/>
      <c r="R107" s="104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</row>
    <row r="108" spans="1:35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283"/>
      <c r="Q108" s="283"/>
      <c r="R108" s="104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</row>
    <row r="109" spans="1:35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283"/>
      <c r="Q109" s="283"/>
      <c r="R109" s="104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</row>
    <row r="110" spans="1:35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283"/>
      <c r="Q110" s="283"/>
      <c r="R110" s="104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</row>
    <row r="111" spans="1:35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283"/>
      <c r="Q111" s="283"/>
      <c r="R111" s="104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</row>
    <row r="112" spans="1:35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283"/>
      <c r="Q112" s="283"/>
      <c r="R112" s="104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</row>
    <row r="113" spans="1:35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283"/>
      <c r="Q113" s="283"/>
      <c r="R113" s="104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</row>
    <row r="114" spans="1:35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283"/>
      <c r="Q114" s="283"/>
      <c r="R114" s="104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</row>
    <row r="115" spans="1:35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283"/>
      <c r="Q115" s="283"/>
      <c r="R115" s="104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</row>
    <row r="116" spans="1:35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283"/>
      <c r="Q116" s="283"/>
      <c r="R116" s="104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</row>
    <row r="117" spans="1:35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283"/>
      <c r="Q117" s="283"/>
      <c r="R117" s="104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</row>
    <row r="118" spans="1:35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283"/>
      <c r="Q118" s="283"/>
      <c r="R118" s="104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</row>
    <row r="119" spans="1:35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283"/>
      <c r="Q119" s="283"/>
      <c r="R119" s="104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</row>
    <row r="120" spans="1:35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283"/>
      <c r="Q120" s="283"/>
      <c r="R120" s="104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</row>
    <row r="121" spans="1:35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283"/>
      <c r="Q121" s="283"/>
      <c r="R121" s="104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</row>
    <row r="122" spans="1:35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283"/>
      <c r="Q122" s="283"/>
      <c r="R122" s="104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</row>
    <row r="123" spans="1:35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283"/>
      <c r="Q123" s="283"/>
      <c r="R123" s="104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</row>
    <row r="124" spans="1:35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283"/>
      <c r="Q124" s="283"/>
      <c r="R124" s="104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</row>
    <row r="125" spans="1:35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283"/>
      <c r="Q125" s="283"/>
      <c r="R125" s="104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</row>
    <row r="126" spans="1:35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283"/>
      <c r="Q126" s="283"/>
      <c r="R126" s="104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</row>
    <row r="127" spans="1:35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283"/>
      <c r="Q127" s="283"/>
      <c r="R127" s="104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</row>
    <row r="128" spans="1:35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283"/>
      <c r="Q128" s="283"/>
      <c r="R128" s="104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</row>
    <row r="129" spans="1:35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283"/>
      <c r="Q129" s="283"/>
      <c r="R129" s="104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</row>
    <row r="130" spans="1:35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283"/>
      <c r="Q130" s="283"/>
      <c r="R130" s="104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</row>
    <row r="131" spans="1:35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283"/>
      <c r="Q131" s="283"/>
      <c r="R131" s="104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</row>
    <row r="132" spans="1:35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283"/>
      <c r="Q132" s="283"/>
      <c r="R132" s="104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</row>
    <row r="133" spans="1:35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283"/>
      <c r="Q133" s="283"/>
      <c r="R133" s="104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</row>
    <row r="134" spans="1:35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283"/>
      <c r="Q134" s="283"/>
      <c r="R134" s="104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</row>
    <row r="135" spans="1:35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283"/>
      <c r="Q135" s="283"/>
      <c r="R135" s="104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</row>
    <row r="136" spans="1:35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283"/>
      <c r="Q136" s="283"/>
      <c r="R136" s="104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</row>
    <row r="137" spans="1:35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283"/>
      <c r="Q137" s="283"/>
      <c r="R137" s="104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</row>
    <row r="138" spans="1:35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283"/>
      <c r="Q138" s="283"/>
      <c r="R138" s="104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</row>
    <row r="139" spans="1:35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283"/>
      <c r="Q139" s="283"/>
      <c r="R139" s="104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</row>
    <row r="140" spans="1:35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283"/>
      <c r="Q140" s="283"/>
      <c r="R140" s="104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</row>
    <row r="141" spans="1:35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283"/>
      <c r="Q141" s="283"/>
      <c r="R141" s="104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</row>
    <row r="142" spans="1:35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283"/>
      <c r="Q142" s="283"/>
      <c r="R142" s="104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</row>
    <row r="143" spans="1:35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283"/>
      <c r="Q143" s="283"/>
      <c r="R143" s="104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</row>
    <row r="144" spans="1:35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283"/>
      <c r="Q144" s="283"/>
      <c r="R144" s="104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</row>
    <row r="145" spans="1:35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283"/>
      <c r="Q145" s="283"/>
      <c r="R145" s="104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</row>
    <row r="146" spans="1:35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283"/>
      <c r="Q146" s="283"/>
      <c r="R146" s="104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</row>
    <row r="147" spans="1:35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283"/>
      <c r="Q147" s="283"/>
      <c r="R147" s="104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</row>
    <row r="148" spans="1:35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283"/>
      <c r="Q148" s="283"/>
      <c r="R148" s="104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</row>
    <row r="149" spans="1:35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283"/>
      <c r="Q149" s="283"/>
      <c r="R149" s="104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</row>
    <row r="150" spans="1:35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283"/>
      <c r="Q150" s="283"/>
      <c r="R150" s="104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</row>
    <row r="151" spans="1:35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283"/>
      <c r="Q151" s="283"/>
      <c r="R151" s="104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</row>
    <row r="152" spans="1:35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283"/>
      <c r="Q152" s="283"/>
      <c r="R152" s="104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</row>
    <row r="153" spans="1:35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283"/>
      <c r="Q153" s="283"/>
      <c r="R153" s="104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</row>
    <row r="154" spans="1:35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283"/>
      <c r="Q154" s="283"/>
      <c r="R154" s="104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</row>
    <row r="155" spans="1:35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283"/>
      <c r="Q155" s="283"/>
      <c r="R155" s="104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</row>
    <row r="156" spans="1:35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283"/>
      <c r="Q156" s="283"/>
      <c r="R156" s="104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</row>
    <row r="157" spans="1:35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283"/>
      <c r="Q157" s="283"/>
      <c r="R157" s="104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</row>
    <row r="158" spans="1:35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283"/>
      <c r="Q158" s="283"/>
      <c r="R158" s="104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</row>
    <row r="159" spans="1:35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283"/>
      <c r="Q159" s="283"/>
      <c r="R159" s="104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</row>
    <row r="160" spans="1:35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283"/>
      <c r="Q160" s="283"/>
      <c r="R160" s="104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</row>
    <row r="161" spans="1:35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283"/>
      <c r="Q161" s="283"/>
      <c r="R161" s="104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</row>
    <row r="162" spans="1:35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283"/>
      <c r="Q162" s="283"/>
      <c r="R162" s="104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</row>
    <row r="163" spans="1:35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283"/>
      <c r="Q163" s="283"/>
      <c r="R163" s="104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</row>
    <row r="164" spans="1:35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283"/>
      <c r="Q164" s="283"/>
      <c r="R164" s="104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</row>
    <row r="165" spans="1:35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283"/>
      <c r="Q165" s="283"/>
      <c r="R165" s="104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</row>
    <row r="166" spans="1:35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283"/>
      <c r="Q166" s="283"/>
      <c r="R166" s="104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</row>
    <row r="167" spans="1:35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283"/>
      <c r="Q167" s="283"/>
      <c r="R167" s="104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</row>
    <row r="168" spans="1:35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283"/>
      <c r="Q168" s="283"/>
      <c r="R168" s="104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</row>
    <row r="169" spans="1:35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283"/>
      <c r="Q169" s="283"/>
      <c r="R169" s="104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</row>
    <row r="170" spans="1:35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283"/>
      <c r="Q170" s="283"/>
      <c r="R170" s="104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</row>
    <row r="171" spans="1:35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283"/>
      <c r="Q171" s="283"/>
      <c r="R171" s="104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</row>
    <row r="172" spans="1:35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283"/>
      <c r="Q172" s="283"/>
      <c r="R172" s="104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</row>
    <row r="173" spans="1:35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283"/>
      <c r="Q173" s="283"/>
      <c r="R173" s="104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</row>
    <row r="174" spans="1:35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283"/>
      <c r="Q174" s="283"/>
      <c r="R174" s="104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</row>
    <row r="175" spans="1:35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283"/>
      <c r="Q175" s="283"/>
      <c r="R175" s="104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</row>
    <row r="176" spans="1:35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283"/>
      <c r="Q176" s="283"/>
      <c r="R176" s="104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</row>
    <row r="177" spans="1:35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283"/>
      <c r="Q177" s="283"/>
      <c r="R177" s="104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</row>
    <row r="178" spans="1:35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283"/>
      <c r="Q178" s="283"/>
      <c r="R178" s="104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</row>
    <row r="179" spans="1:35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283"/>
      <c r="Q179" s="283"/>
      <c r="R179" s="104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</row>
    <row r="180" spans="1:35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283"/>
      <c r="Q180" s="283"/>
      <c r="R180" s="104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</row>
    <row r="181" spans="1:35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283"/>
      <c r="Q181" s="283"/>
      <c r="R181" s="104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</row>
    <row r="182" spans="1:35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283"/>
      <c r="Q182" s="283"/>
      <c r="R182" s="104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</row>
    <row r="183" spans="1:35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283"/>
      <c r="Q183" s="283"/>
      <c r="R183" s="104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</row>
    <row r="184" spans="1:35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283"/>
      <c r="Q184" s="283"/>
      <c r="R184" s="104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</row>
    <row r="185" spans="1:35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283"/>
      <c r="Q185" s="283"/>
      <c r="R185" s="104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</row>
    <row r="186" spans="1:35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283"/>
      <c r="Q186" s="283"/>
      <c r="R186" s="104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</row>
    <row r="187" spans="1:35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283"/>
      <c r="Q187" s="283"/>
      <c r="R187" s="104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</row>
    <row r="188" spans="1:35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283"/>
      <c r="Q188" s="283"/>
      <c r="R188" s="104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</row>
    <row r="189" spans="1:35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283"/>
      <c r="Q189" s="283"/>
      <c r="R189" s="104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</row>
    <row r="190" spans="1:35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283"/>
      <c r="Q190" s="283"/>
      <c r="R190" s="104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</row>
    <row r="191" spans="1:35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283"/>
      <c r="Q191" s="283"/>
      <c r="R191" s="104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</row>
    <row r="192" spans="1:35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283"/>
      <c r="Q192" s="283"/>
      <c r="R192" s="104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</row>
    <row r="193" spans="1:35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283"/>
      <c r="Q193" s="283"/>
      <c r="R193" s="104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</row>
    <row r="194" spans="1:35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283"/>
      <c r="Q194" s="283"/>
      <c r="R194" s="104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</row>
    <row r="195" spans="1:35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283"/>
      <c r="Q195" s="283"/>
      <c r="R195" s="104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</row>
    <row r="196" spans="1:35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283"/>
      <c r="Q196" s="283"/>
      <c r="R196" s="104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</row>
    <row r="197" spans="1:35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283"/>
      <c r="Q197" s="283"/>
      <c r="R197" s="104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</row>
    <row r="198" spans="1:35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283"/>
      <c r="Q198" s="283"/>
      <c r="R198" s="104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</row>
    <row r="199" spans="1:35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283"/>
      <c r="Q199" s="283"/>
      <c r="R199" s="104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</row>
    <row r="200" spans="1:35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283"/>
      <c r="Q200" s="283"/>
      <c r="R200" s="104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</row>
    <row r="201" spans="1:35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283"/>
      <c r="Q201" s="283"/>
      <c r="R201" s="104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</row>
    <row r="202" spans="1:35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283"/>
      <c r="Q202" s="283"/>
      <c r="R202" s="104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</row>
    <row r="203" spans="1:35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283"/>
      <c r="Q203" s="283"/>
      <c r="R203" s="104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</row>
    <row r="204" spans="1:35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283"/>
      <c r="Q204" s="283"/>
      <c r="R204" s="104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</row>
    <row r="205" spans="1:35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283"/>
      <c r="Q205" s="283"/>
      <c r="R205" s="104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</row>
    <row r="206" spans="1:35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283"/>
      <c r="Q206" s="283"/>
      <c r="R206" s="104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</row>
    <row r="207" spans="1:35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283"/>
      <c r="Q207" s="283"/>
      <c r="R207" s="104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</row>
    <row r="208" spans="1:35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283"/>
      <c r="Q208" s="283"/>
      <c r="R208" s="104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</row>
    <row r="209" spans="1:35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283"/>
      <c r="Q209" s="283"/>
      <c r="R209" s="104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</row>
    <row r="210" spans="1:35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283"/>
      <c r="Q210" s="283"/>
      <c r="R210" s="104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</row>
    <row r="211" spans="1:35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283"/>
      <c r="Q211" s="283"/>
      <c r="R211" s="104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</row>
    <row r="212" spans="1:35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283"/>
      <c r="Q212" s="283"/>
      <c r="R212" s="104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</row>
    <row r="213" spans="1:35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283"/>
      <c r="Q213" s="283"/>
      <c r="R213" s="104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</row>
    <row r="214" spans="1:35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283"/>
      <c r="Q214" s="283"/>
      <c r="R214" s="104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</row>
    <row r="215" spans="1:35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283"/>
      <c r="Q215" s="283"/>
      <c r="R215" s="104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</row>
    <row r="216" spans="1:35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283"/>
      <c r="Q216" s="283"/>
      <c r="R216" s="104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</row>
    <row r="217" spans="1:35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283"/>
      <c r="Q217" s="283"/>
      <c r="R217" s="104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</row>
    <row r="218" spans="1:35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283"/>
      <c r="Q218" s="283"/>
      <c r="R218" s="104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</row>
    <row r="219" spans="1:35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283"/>
      <c r="Q219" s="283"/>
      <c r="R219" s="104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</row>
    <row r="220" spans="1:35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283"/>
      <c r="Q220" s="283"/>
      <c r="R220" s="104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</row>
    <row r="221" spans="1:35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283"/>
      <c r="Q221" s="283"/>
      <c r="R221" s="104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</row>
    <row r="222" spans="1:35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283"/>
      <c r="Q222" s="283"/>
      <c r="R222" s="104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</row>
    <row r="223" spans="1:35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283"/>
      <c r="Q223" s="283"/>
      <c r="R223" s="104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</row>
    <row r="224" spans="1:35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283"/>
      <c r="Q224" s="283"/>
      <c r="R224" s="104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</row>
    <row r="225" spans="1:35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283"/>
      <c r="Q225" s="283"/>
      <c r="R225" s="104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</row>
    <row r="226" spans="1:35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283"/>
      <c r="Q226" s="283"/>
      <c r="R226" s="104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</row>
    <row r="227" spans="1:35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283"/>
      <c r="Q227" s="283"/>
      <c r="R227" s="104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</row>
    <row r="228" spans="1:35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283"/>
      <c r="Q228" s="283"/>
      <c r="R228" s="104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</row>
    <row r="229" spans="1:35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283"/>
      <c r="Q229" s="283"/>
      <c r="R229" s="104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</row>
    <row r="230" spans="1:35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283"/>
      <c r="Q230" s="283"/>
      <c r="R230" s="104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</row>
    <row r="231" spans="1:35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283"/>
      <c r="Q231" s="283"/>
      <c r="R231" s="104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</row>
    <row r="232" spans="1:35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283"/>
      <c r="Q232" s="283"/>
      <c r="R232" s="104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</row>
    <row r="233" spans="1:35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283"/>
      <c r="Q233" s="283"/>
      <c r="R233" s="104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</row>
    <row r="234" spans="1:35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283"/>
      <c r="Q234" s="283"/>
      <c r="R234" s="104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</row>
    <row r="235" spans="1:35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283"/>
      <c r="Q235" s="283"/>
      <c r="R235" s="104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</row>
    <row r="236" spans="1:35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283"/>
      <c r="Q236" s="283"/>
      <c r="R236" s="104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</row>
    <row r="237" spans="1:35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283"/>
      <c r="Q237" s="283"/>
      <c r="R237" s="104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</row>
    <row r="238" spans="1:35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283"/>
      <c r="Q238" s="283"/>
      <c r="R238" s="104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</row>
    <row r="239" spans="1:35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283"/>
      <c r="Q239" s="283"/>
      <c r="R239" s="104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</row>
    <row r="240" spans="1:35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283"/>
      <c r="Q240" s="283"/>
      <c r="R240" s="104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</row>
    <row r="241" spans="1:35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283"/>
      <c r="Q241" s="283"/>
      <c r="R241" s="104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</row>
    <row r="242" spans="1:35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283"/>
      <c r="Q242" s="283"/>
      <c r="R242" s="104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</row>
    <row r="243" spans="1:35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283"/>
      <c r="Q243" s="283"/>
      <c r="R243" s="104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</row>
    <row r="244" spans="1:35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283"/>
      <c r="Q244" s="283"/>
      <c r="R244" s="104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</row>
    <row r="245" spans="1:35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283"/>
      <c r="Q245" s="283"/>
      <c r="R245" s="104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</row>
    <row r="246" spans="1:35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283"/>
      <c r="Q246" s="283"/>
      <c r="R246" s="104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</row>
    <row r="247" spans="1:35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283"/>
      <c r="Q247" s="283"/>
      <c r="R247" s="104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</row>
    <row r="248" spans="1:35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283"/>
      <c r="Q248" s="283"/>
      <c r="R248" s="104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</row>
    <row r="249" spans="1:35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283"/>
      <c r="Q249" s="283"/>
      <c r="R249" s="104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</row>
    <row r="250" spans="1:35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283"/>
      <c r="Q250" s="283"/>
      <c r="R250" s="104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</row>
    <row r="251" spans="1:35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283"/>
      <c r="Q251" s="283"/>
      <c r="R251" s="104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</row>
    <row r="252" spans="1:35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283"/>
      <c r="Q252" s="283"/>
      <c r="R252" s="104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</row>
    <row r="253" spans="1:35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283"/>
      <c r="Q253" s="283"/>
      <c r="R253" s="104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</row>
    <row r="254" spans="1:35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283"/>
      <c r="Q254" s="283"/>
      <c r="R254" s="104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</row>
    <row r="255" spans="1:35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283"/>
      <c r="Q255" s="283"/>
      <c r="R255" s="104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</row>
    <row r="256" spans="1:35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283"/>
      <c r="Q256" s="283"/>
      <c r="R256" s="104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</row>
    <row r="257" spans="1:35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283"/>
      <c r="Q257" s="283"/>
      <c r="R257" s="104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</row>
    <row r="258" spans="1:35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283"/>
      <c r="Q258" s="283"/>
      <c r="R258" s="104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</row>
    <row r="259" spans="1:35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283"/>
      <c r="Q259" s="283"/>
      <c r="R259" s="104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</row>
    <row r="260" spans="1:35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283"/>
      <c r="Q260" s="283"/>
      <c r="R260" s="104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</row>
    <row r="261" spans="1:35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283"/>
      <c r="Q261" s="283"/>
      <c r="R261" s="104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</row>
    <row r="262" spans="1:35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283"/>
      <c r="Q262" s="283"/>
      <c r="R262" s="104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</row>
    <row r="263" spans="1:35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283"/>
      <c r="Q263" s="283"/>
      <c r="R263" s="104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</row>
    <row r="264" spans="1:35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283"/>
      <c r="Q264" s="283"/>
      <c r="R264" s="104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</row>
    <row r="265" spans="1:35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283"/>
      <c r="Q265" s="283"/>
      <c r="R265" s="104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</row>
    <row r="266" spans="1:35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283"/>
      <c r="Q266" s="283"/>
      <c r="R266" s="104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</row>
    <row r="267" spans="1:35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283"/>
      <c r="Q267" s="283"/>
      <c r="R267" s="104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</row>
    <row r="268" spans="1:35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283"/>
      <c r="Q268" s="283"/>
      <c r="R268" s="104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</row>
    <row r="269" spans="1:35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283"/>
      <c r="Q269" s="283"/>
      <c r="R269" s="104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</row>
    <row r="270" spans="1:35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283"/>
      <c r="Q270" s="283"/>
      <c r="R270" s="104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</row>
    <row r="271" spans="1:35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283"/>
      <c r="Q271" s="283"/>
      <c r="R271" s="104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</row>
    <row r="272" spans="1:35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283"/>
      <c r="Q272" s="283"/>
      <c r="R272" s="104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</row>
    <row r="273" spans="1:35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283"/>
      <c r="Q273" s="283"/>
      <c r="R273" s="104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</row>
    <row r="274" spans="1:35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283"/>
      <c r="Q274" s="283"/>
      <c r="R274" s="104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</row>
    <row r="275" spans="1:35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283"/>
      <c r="Q275" s="283"/>
      <c r="R275" s="104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</row>
    <row r="276" spans="1:35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283"/>
      <c r="Q276" s="283"/>
      <c r="R276" s="104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</row>
    <row r="277" spans="1:35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283"/>
      <c r="Q277" s="283"/>
      <c r="R277" s="104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</row>
    <row r="278" spans="1:35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283"/>
      <c r="Q278" s="283"/>
      <c r="R278" s="104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</row>
    <row r="279" spans="1:35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283"/>
      <c r="Q279" s="283"/>
      <c r="R279" s="104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</row>
    <row r="280" spans="1:35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283"/>
      <c r="Q280" s="283"/>
      <c r="R280" s="104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</row>
    <row r="281" spans="1:35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283"/>
      <c r="Q281" s="283"/>
      <c r="R281" s="104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</row>
    <row r="282" spans="1:35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283"/>
      <c r="Q282" s="283"/>
      <c r="R282" s="104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</row>
    <row r="283" spans="1:35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283"/>
      <c r="Q283" s="283"/>
      <c r="R283" s="104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</row>
    <row r="284" spans="1:35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283"/>
      <c r="Q284" s="283"/>
      <c r="R284" s="104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</row>
    <row r="285" spans="1:35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283"/>
      <c r="Q285" s="283"/>
      <c r="R285" s="104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</row>
    <row r="286" spans="1:35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283"/>
      <c r="Q286" s="283"/>
      <c r="R286" s="104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</row>
    <row r="287" spans="1:35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283"/>
      <c r="Q287" s="283"/>
      <c r="R287" s="104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</row>
    <row r="288" spans="1:35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283"/>
      <c r="Q288" s="283"/>
      <c r="R288" s="104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</row>
    <row r="289" spans="1:35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283"/>
      <c r="Q289" s="283"/>
      <c r="R289" s="104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</row>
    <row r="290" spans="1:35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283"/>
      <c r="Q290" s="283"/>
      <c r="R290" s="104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</row>
    <row r="291" spans="1:35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283"/>
      <c r="Q291" s="283"/>
      <c r="R291" s="104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</row>
    <row r="292" spans="1:35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283"/>
      <c r="Q292" s="283"/>
      <c r="R292" s="104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</row>
    <row r="293" spans="1:35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283"/>
      <c r="Q293" s="283"/>
      <c r="R293" s="104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</row>
    <row r="294" spans="1:35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283"/>
      <c r="Q294" s="283"/>
      <c r="R294" s="104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</row>
    <row r="295" spans="1:35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283"/>
      <c r="Q295" s="283"/>
      <c r="R295" s="104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</row>
    <row r="296" spans="1:35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283"/>
      <c r="Q296" s="283"/>
      <c r="R296" s="104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</row>
    <row r="297" spans="1:35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283"/>
      <c r="Q297" s="283"/>
      <c r="R297" s="104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</row>
    <row r="298" spans="1:35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283"/>
      <c r="Q298" s="283"/>
      <c r="R298" s="104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</row>
    <row r="299" spans="1:35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283"/>
      <c r="Q299" s="283"/>
      <c r="R299" s="104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</row>
    <row r="300" spans="1:35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283"/>
      <c r="Q300" s="283"/>
      <c r="R300" s="104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</row>
    <row r="301" spans="1:35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283"/>
      <c r="Q301" s="283"/>
      <c r="R301" s="104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</row>
    <row r="302" spans="1:35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283"/>
      <c r="Q302" s="283"/>
      <c r="R302" s="104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</row>
    <row r="303" spans="1:35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283"/>
      <c r="Q303" s="283"/>
      <c r="R303" s="104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</row>
    <row r="304" spans="1:35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283"/>
      <c r="Q304" s="283"/>
      <c r="R304" s="104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</row>
    <row r="305" spans="1:35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283"/>
      <c r="Q305" s="283"/>
      <c r="R305" s="104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</row>
    <row r="306" spans="1:35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283"/>
      <c r="Q306" s="283"/>
      <c r="R306" s="104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</row>
    <row r="307" spans="1:35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283"/>
      <c r="Q307" s="283"/>
      <c r="R307" s="104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</row>
    <row r="308" spans="1:35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283"/>
      <c r="Q308" s="283"/>
      <c r="R308" s="104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</row>
    <row r="309" spans="1:35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283"/>
      <c r="Q309" s="283"/>
      <c r="R309" s="104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</row>
    <row r="310" spans="1:35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283"/>
      <c r="Q310" s="283"/>
      <c r="R310" s="104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</row>
    <row r="311" spans="1:35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283"/>
      <c r="Q311" s="283"/>
      <c r="R311" s="104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</row>
    <row r="312" spans="1:35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283"/>
      <c r="Q312" s="283"/>
      <c r="R312" s="104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</row>
    <row r="313" spans="1:35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283"/>
      <c r="Q313" s="283"/>
      <c r="R313" s="104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</row>
    <row r="314" spans="1:35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283"/>
      <c r="Q314" s="283"/>
      <c r="R314" s="104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</row>
    <row r="315" spans="1:35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283"/>
      <c r="Q315" s="283"/>
      <c r="R315" s="104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</row>
    <row r="316" spans="1:35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283"/>
      <c r="Q316" s="283"/>
      <c r="R316" s="104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</row>
    <row r="317" spans="1:35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283"/>
      <c r="Q317" s="283"/>
      <c r="R317" s="104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</row>
    <row r="318" spans="1:35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283"/>
      <c r="Q318" s="283"/>
      <c r="R318" s="104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</row>
    <row r="319" spans="1:35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283"/>
      <c r="Q319" s="283"/>
      <c r="R319" s="104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</row>
    <row r="320" spans="1:35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283"/>
      <c r="Q320" s="283"/>
      <c r="R320" s="104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</row>
    <row r="321" spans="1:35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283"/>
      <c r="Q321" s="283"/>
      <c r="R321" s="104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</row>
    <row r="322" spans="1:35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283"/>
      <c r="Q322" s="283"/>
      <c r="R322" s="104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</row>
    <row r="323" spans="1:35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283"/>
      <c r="Q323" s="283"/>
      <c r="R323" s="104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</row>
    <row r="324" spans="1:35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283"/>
      <c r="Q324" s="283"/>
      <c r="R324" s="104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</row>
    <row r="325" spans="1:35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283"/>
      <c r="Q325" s="283"/>
      <c r="R325" s="104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</row>
    <row r="326" spans="1:35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283"/>
      <c r="Q326" s="283"/>
      <c r="R326" s="104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</row>
    <row r="327" spans="1:35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283"/>
      <c r="Q327" s="283"/>
      <c r="R327" s="104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</row>
    <row r="328" spans="1:35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283"/>
      <c r="Q328" s="283"/>
      <c r="R328" s="104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</row>
    <row r="329" spans="1:35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283"/>
      <c r="Q329" s="283"/>
      <c r="R329" s="104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</row>
    <row r="330" spans="1:35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283"/>
      <c r="Q330" s="283"/>
      <c r="R330" s="104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</row>
    <row r="331" spans="1:35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283"/>
      <c r="Q331" s="283"/>
      <c r="R331" s="104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</row>
    <row r="332" spans="1:35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283"/>
      <c r="Q332" s="283"/>
      <c r="R332" s="104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</row>
    <row r="333" spans="1:35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283"/>
      <c r="Q333" s="283"/>
      <c r="R333" s="104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</row>
    <row r="334" spans="1:35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283"/>
      <c r="Q334" s="283"/>
      <c r="R334" s="104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</row>
    <row r="335" spans="1:35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283"/>
      <c r="Q335" s="283"/>
      <c r="R335" s="104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</row>
    <row r="336" spans="1:35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283"/>
      <c r="Q336" s="283"/>
      <c r="R336" s="104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</row>
    <row r="337" spans="1:35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283"/>
      <c r="Q337" s="283"/>
      <c r="R337" s="104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</row>
    <row r="338" spans="1:35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283"/>
      <c r="Q338" s="283"/>
      <c r="R338" s="104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</row>
    <row r="339" spans="1:35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283"/>
      <c r="Q339" s="283"/>
      <c r="R339" s="104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</row>
    <row r="340" spans="1:35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283"/>
      <c r="Q340" s="283"/>
      <c r="R340" s="104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</row>
    <row r="341" spans="1:35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283"/>
      <c r="Q341" s="283"/>
      <c r="R341" s="104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</row>
    <row r="342" spans="1:35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283"/>
      <c r="Q342" s="283"/>
      <c r="R342" s="104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</row>
    <row r="343" spans="1:35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283"/>
      <c r="Q343" s="283"/>
      <c r="R343" s="104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</row>
    <row r="344" spans="1:35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283"/>
      <c r="Q344" s="283"/>
      <c r="R344" s="104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</row>
    <row r="345" spans="1:35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283"/>
      <c r="Q345" s="283"/>
      <c r="R345" s="104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</row>
    <row r="346" spans="1:35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283"/>
      <c r="Q346" s="283"/>
      <c r="R346" s="104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</row>
    <row r="347" spans="1:35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283"/>
      <c r="Q347" s="283"/>
      <c r="R347" s="104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</row>
    <row r="348" spans="1:35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283"/>
      <c r="Q348" s="283"/>
      <c r="R348" s="104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</row>
    <row r="349" spans="1:35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283"/>
      <c r="Q349" s="283"/>
      <c r="R349" s="104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</row>
    <row r="350" spans="1:35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283"/>
      <c r="Q350" s="283"/>
      <c r="R350" s="104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</row>
    <row r="351" spans="1:35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283"/>
      <c r="Q351" s="283"/>
      <c r="R351" s="104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</row>
    <row r="352" spans="1:35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283"/>
      <c r="Q352" s="283"/>
      <c r="R352" s="104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</row>
    <row r="353" spans="1:35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283"/>
      <c r="Q353" s="283"/>
      <c r="R353" s="104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</row>
    <row r="354" spans="1:35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283"/>
      <c r="Q354" s="283"/>
      <c r="R354" s="104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</row>
    <row r="355" spans="1:35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283"/>
      <c r="Q355" s="283"/>
      <c r="R355" s="104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</row>
    <row r="356" spans="1:35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283"/>
      <c r="Q356" s="283"/>
      <c r="R356" s="104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</row>
    <row r="357" spans="1:35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283"/>
      <c r="Q357" s="283"/>
      <c r="R357" s="104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</row>
    <row r="358" spans="1:35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283"/>
      <c r="Q358" s="283"/>
      <c r="R358" s="104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</row>
    <row r="359" spans="1:35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283"/>
      <c r="Q359" s="283"/>
      <c r="R359" s="104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</row>
    <row r="360" spans="1:35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283"/>
      <c r="Q360" s="283"/>
      <c r="R360" s="104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</row>
    <row r="361" spans="1:35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283"/>
      <c r="Q361" s="283"/>
      <c r="R361" s="104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</row>
    <row r="362" spans="1:35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283"/>
      <c r="Q362" s="283"/>
      <c r="R362" s="104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</row>
    <row r="363" spans="1:35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283"/>
      <c r="Q363" s="283"/>
      <c r="R363" s="104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</row>
    <row r="364" spans="1:35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283"/>
      <c r="Q364" s="283"/>
      <c r="R364" s="104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</row>
    <row r="365" spans="1:35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283"/>
      <c r="Q365" s="283"/>
      <c r="R365" s="104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</row>
    <row r="366" spans="1:35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283"/>
      <c r="Q366" s="283"/>
      <c r="R366" s="104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</row>
    <row r="367" spans="1:35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283"/>
      <c r="Q367" s="283"/>
      <c r="R367" s="104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</row>
    <row r="368" spans="1:35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283"/>
      <c r="Q368" s="283"/>
      <c r="R368" s="104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</row>
    <row r="369" spans="1:35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283"/>
      <c r="Q369" s="283"/>
      <c r="R369" s="104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</row>
    <row r="370" spans="1:35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283"/>
      <c r="Q370" s="283"/>
      <c r="R370" s="104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</row>
    <row r="371" spans="1:35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283"/>
      <c r="Q371" s="283"/>
      <c r="R371" s="104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</row>
    <row r="372" spans="1:35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283"/>
      <c r="Q372" s="283"/>
      <c r="R372" s="104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</row>
    <row r="373" spans="1:35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283"/>
      <c r="Q373" s="283"/>
      <c r="R373" s="104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</row>
    <row r="374" spans="1:35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283"/>
      <c r="Q374" s="283"/>
      <c r="R374" s="104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</row>
    <row r="375" spans="1:35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283"/>
      <c r="Q375" s="283"/>
      <c r="R375" s="104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</row>
    <row r="376" spans="1:35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283"/>
      <c r="Q376" s="283"/>
      <c r="R376" s="104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</row>
    <row r="377" spans="1:35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283"/>
      <c r="Q377" s="283"/>
      <c r="R377" s="104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</row>
    <row r="378" spans="1:35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283"/>
      <c r="Q378" s="283"/>
      <c r="R378" s="104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</row>
    <row r="379" spans="1:35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283"/>
      <c r="Q379" s="283"/>
      <c r="R379" s="104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</row>
    <row r="380" spans="1:35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283"/>
      <c r="Q380" s="283"/>
      <c r="R380" s="104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</row>
    <row r="381" spans="1:35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283"/>
      <c r="Q381" s="283"/>
      <c r="R381" s="104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</row>
    <row r="382" spans="1:35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283"/>
      <c r="Q382" s="283"/>
      <c r="R382" s="104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</row>
    <row r="383" spans="1:35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283"/>
      <c r="Q383" s="283"/>
      <c r="R383" s="104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</row>
    <row r="384" spans="1:35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283"/>
      <c r="Q384" s="283"/>
      <c r="R384" s="104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</row>
    <row r="385" spans="1:35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283"/>
      <c r="Q385" s="283"/>
      <c r="R385" s="104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</row>
    <row r="386" spans="1:35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283"/>
      <c r="Q386" s="283"/>
      <c r="R386" s="104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</row>
    <row r="387" spans="1:35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283"/>
      <c r="Q387" s="283"/>
      <c r="R387" s="104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</row>
    <row r="388" spans="1:35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283"/>
      <c r="Q388" s="283"/>
      <c r="R388" s="104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</row>
    <row r="389" spans="1:35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283"/>
      <c r="Q389" s="283"/>
      <c r="R389" s="104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</row>
    <row r="390" spans="1:35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283"/>
      <c r="Q390" s="283"/>
      <c r="R390" s="104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</row>
    <row r="391" spans="1:35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283"/>
      <c r="Q391" s="283"/>
      <c r="R391" s="104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</row>
    <row r="392" spans="1:35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283"/>
      <c r="Q392" s="283"/>
      <c r="R392" s="104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</row>
    <row r="393" spans="1:35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283"/>
      <c r="Q393" s="283"/>
      <c r="R393" s="104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</row>
    <row r="394" spans="1:35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283"/>
      <c r="Q394" s="283"/>
      <c r="R394" s="104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</row>
    <row r="395" spans="1:35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283"/>
      <c r="Q395" s="283"/>
      <c r="R395" s="104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</row>
    <row r="396" spans="1:35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283"/>
      <c r="Q396" s="283"/>
      <c r="R396" s="104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</row>
    <row r="397" spans="1:35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283"/>
      <c r="Q397" s="283"/>
      <c r="R397" s="104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</row>
    <row r="398" spans="1:35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283"/>
      <c r="Q398" s="283"/>
      <c r="R398" s="104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</row>
    <row r="399" spans="1:35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283"/>
      <c r="Q399" s="283"/>
      <c r="R399" s="104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</row>
    <row r="400" spans="1:35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283"/>
      <c r="Q400" s="283"/>
      <c r="R400" s="104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</row>
    <row r="401" spans="1:35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283"/>
      <c r="Q401" s="283"/>
      <c r="R401" s="104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</row>
    <row r="402" spans="1:35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283"/>
      <c r="Q402" s="283"/>
      <c r="R402" s="104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</row>
    <row r="403" spans="1:35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283"/>
      <c r="Q403" s="283"/>
      <c r="R403" s="104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</row>
    <row r="404" spans="1:35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283"/>
      <c r="Q404" s="283"/>
      <c r="R404" s="104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</row>
    <row r="405" spans="1:35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283"/>
      <c r="Q405" s="283"/>
      <c r="R405" s="104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</row>
    <row r="406" spans="1:35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283"/>
      <c r="Q406" s="283"/>
      <c r="R406" s="104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</row>
    <row r="407" spans="1:35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283"/>
      <c r="Q407" s="283"/>
      <c r="R407" s="104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</row>
    <row r="408" spans="1:35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283"/>
      <c r="Q408" s="283"/>
      <c r="R408" s="104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</row>
    <row r="409" spans="1:35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283"/>
      <c r="Q409" s="283"/>
      <c r="R409" s="104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</row>
    <row r="410" spans="1:35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283"/>
      <c r="Q410" s="283"/>
      <c r="R410" s="104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</row>
    <row r="411" spans="1:35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283"/>
      <c r="Q411" s="283"/>
      <c r="R411" s="104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</row>
    <row r="412" spans="1:35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283"/>
      <c r="Q412" s="283"/>
      <c r="R412" s="104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</row>
    <row r="413" spans="1:35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283"/>
      <c r="Q413" s="283"/>
      <c r="R413" s="104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</row>
    <row r="414" spans="1:35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283"/>
      <c r="Q414" s="283"/>
      <c r="R414" s="104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</row>
    <row r="415" spans="1:35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283"/>
      <c r="Q415" s="283"/>
      <c r="R415" s="104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</row>
    <row r="416" spans="1:35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283"/>
      <c r="Q416" s="283"/>
      <c r="R416" s="104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</row>
    <row r="417" spans="1:35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283"/>
      <c r="Q417" s="283"/>
      <c r="R417" s="104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</row>
    <row r="418" spans="1:35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283"/>
      <c r="Q418" s="283"/>
      <c r="R418" s="104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</row>
    <row r="419" spans="1:35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283"/>
      <c r="Q419" s="283"/>
      <c r="R419" s="104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</row>
    <row r="420" spans="1:35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283"/>
      <c r="Q420" s="283"/>
      <c r="R420" s="104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</row>
    <row r="421" spans="1:35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283"/>
      <c r="Q421" s="283"/>
      <c r="R421" s="104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</row>
    <row r="422" spans="1:35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283"/>
      <c r="Q422" s="283"/>
      <c r="R422" s="104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</row>
    <row r="423" spans="1:35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283"/>
      <c r="Q423" s="283"/>
      <c r="R423" s="104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</row>
    <row r="424" spans="1:35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283"/>
      <c r="Q424" s="283"/>
      <c r="R424" s="104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</row>
    <row r="425" spans="1:35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283"/>
      <c r="Q425" s="283"/>
      <c r="R425" s="104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</row>
    <row r="426" spans="1:35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283"/>
      <c r="Q426" s="283"/>
      <c r="R426" s="104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</row>
    <row r="427" spans="1:35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283"/>
      <c r="Q427" s="283"/>
      <c r="R427" s="104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</row>
    <row r="428" spans="1:35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283"/>
      <c r="Q428" s="283"/>
      <c r="R428" s="104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</row>
    <row r="429" spans="1:35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283"/>
      <c r="Q429" s="283"/>
      <c r="R429" s="104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</row>
    <row r="430" spans="1:35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283"/>
      <c r="Q430" s="283"/>
      <c r="R430" s="104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</row>
    <row r="431" spans="1:35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283"/>
      <c r="Q431" s="283"/>
      <c r="R431" s="104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</row>
    <row r="432" spans="1:35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283"/>
      <c r="Q432" s="283"/>
      <c r="R432" s="104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</row>
    <row r="433" spans="1:35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283"/>
      <c r="Q433" s="283"/>
      <c r="R433" s="104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</row>
    <row r="434" spans="1:35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283"/>
      <c r="Q434" s="283"/>
      <c r="R434" s="104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</row>
    <row r="435" spans="1:35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283"/>
      <c r="Q435" s="283"/>
      <c r="R435" s="104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</row>
    <row r="436" spans="1:35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283"/>
      <c r="Q436" s="283"/>
      <c r="R436" s="104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</row>
    <row r="437" spans="1:35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283"/>
      <c r="Q437" s="283"/>
      <c r="R437" s="104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</row>
    <row r="438" spans="1:35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283"/>
      <c r="Q438" s="283"/>
      <c r="R438" s="104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</row>
    <row r="439" spans="1:35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283"/>
      <c r="Q439" s="283"/>
      <c r="R439" s="104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</row>
    <row r="440" spans="1:35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283"/>
      <c r="Q440" s="283"/>
      <c r="R440" s="104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</row>
    <row r="441" spans="1:35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283"/>
      <c r="Q441" s="283"/>
      <c r="R441" s="104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</row>
    <row r="442" spans="1:35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283"/>
      <c r="Q442" s="283"/>
      <c r="R442" s="104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</row>
    <row r="443" spans="1:35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283"/>
      <c r="Q443" s="283"/>
      <c r="R443" s="104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</row>
    <row r="444" spans="1:35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283"/>
      <c r="Q444" s="283"/>
      <c r="R444" s="104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</row>
    <row r="445" spans="1:35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283"/>
      <c r="Q445" s="283"/>
      <c r="R445" s="104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</row>
    <row r="446" spans="1:35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283"/>
      <c r="Q446" s="283"/>
      <c r="R446" s="104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</row>
    <row r="447" spans="1:35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283"/>
      <c r="Q447" s="283"/>
      <c r="R447" s="104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</row>
    <row r="448" spans="1:35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283"/>
      <c r="Q448" s="283"/>
      <c r="R448" s="104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</row>
    <row r="449" spans="1:35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283"/>
      <c r="Q449" s="283"/>
      <c r="R449" s="104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</row>
    <row r="450" spans="1:35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283"/>
      <c r="Q450" s="283"/>
      <c r="R450" s="104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</row>
    <row r="451" spans="1:35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283"/>
      <c r="Q451" s="283"/>
      <c r="R451" s="104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</row>
    <row r="452" spans="1:35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283"/>
      <c r="Q452" s="283"/>
      <c r="R452" s="104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</row>
    <row r="453" spans="1:35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283"/>
      <c r="Q453" s="283"/>
      <c r="R453" s="104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</row>
    <row r="454" spans="1:35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283"/>
      <c r="Q454" s="283"/>
      <c r="R454" s="104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</row>
    <row r="455" spans="1:35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283"/>
      <c r="Q455" s="283"/>
      <c r="R455" s="104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</row>
    <row r="456" spans="1:35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283"/>
      <c r="Q456" s="283"/>
      <c r="R456" s="104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</row>
    <row r="457" spans="1:35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283"/>
      <c r="Q457" s="283"/>
      <c r="R457" s="104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</row>
    <row r="458" spans="1:35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283"/>
      <c r="Q458" s="283"/>
      <c r="R458" s="104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</row>
    <row r="459" spans="1:35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283"/>
      <c r="Q459" s="283"/>
      <c r="R459" s="104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</row>
    <row r="460" spans="1:35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283"/>
      <c r="Q460" s="283"/>
      <c r="R460" s="104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</row>
    <row r="461" spans="1:35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283"/>
      <c r="Q461" s="283"/>
      <c r="R461" s="104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</row>
    <row r="462" spans="1:35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283"/>
      <c r="Q462" s="283"/>
      <c r="R462" s="104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</row>
    <row r="463" spans="1:35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283"/>
      <c r="Q463" s="283"/>
      <c r="R463" s="104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</row>
    <row r="464" spans="1:35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283"/>
      <c r="Q464" s="283"/>
      <c r="R464" s="104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</row>
    <row r="465" spans="1:35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283"/>
      <c r="Q465" s="283"/>
      <c r="R465" s="104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</row>
    <row r="466" spans="1:35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283"/>
      <c r="Q466" s="283"/>
      <c r="R466" s="104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</row>
    <row r="467" spans="1:35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283"/>
      <c r="Q467" s="283"/>
      <c r="R467" s="104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</row>
    <row r="468" spans="1:35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283"/>
      <c r="Q468" s="283"/>
      <c r="R468" s="104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</row>
    <row r="469" spans="1:35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283"/>
      <c r="Q469" s="283"/>
      <c r="R469" s="104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</row>
    <row r="470" spans="1:35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283"/>
      <c r="Q470" s="283"/>
      <c r="R470" s="104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</row>
    <row r="471" spans="1:35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283"/>
      <c r="Q471" s="283"/>
      <c r="R471" s="104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</row>
    <row r="472" spans="1:35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283"/>
      <c r="Q472" s="283"/>
      <c r="R472" s="104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</row>
    <row r="473" spans="1:35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283"/>
      <c r="Q473" s="283"/>
      <c r="R473" s="104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</row>
    <row r="474" spans="1:35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283"/>
      <c r="Q474" s="283"/>
      <c r="R474" s="104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</row>
    <row r="475" spans="1:35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283"/>
      <c r="Q475" s="283"/>
      <c r="R475" s="104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</row>
    <row r="476" spans="1:35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283"/>
      <c r="Q476" s="283"/>
      <c r="R476" s="104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</row>
    <row r="477" spans="1:35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283"/>
      <c r="Q477" s="283"/>
      <c r="R477" s="104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</row>
    <row r="478" spans="1:35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283"/>
      <c r="Q478" s="283"/>
      <c r="R478" s="104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</row>
    <row r="479" spans="1:35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283"/>
      <c r="Q479" s="283"/>
      <c r="R479" s="104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</row>
    <row r="480" spans="1:35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283"/>
      <c r="Q480" s="283"/>
      <c r="R480" s="104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</row>
    <row r="481" spans="1:35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283"/>
      <c r="Q481" s="283"/>
      <c r="R481" s="104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</row>
    <row r="482" spans="1:35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283"/>
      <c r="Q482" s="283"/>
      <c r="R482" s="104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</row>
    <row r="483" spans="1:35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283"/>
      <c r="Q483" s="283"/>
      <c r="R483" s="104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</row>
    <row r="484" spans="1:35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283"/>
      <c r="Q484" s="283"/>
      <c r="R484" s="104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</row>
    <row r="485" spans="1:35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283"/>
      <c r="Q485" s="283"/>
      <c r="R485" s="104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</row>
    <row r="486" spans="1:35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283"/>
      <c r="Q486" s="283"/>
      <c r="R486" s="104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</row>
    <row r="487" spans="1:35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283"/>
      <c r="Q487" s="283"/>
      <c r="R487" s="104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</row>
    <row r="488" spans="1:35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283"/>
      <c r="Q488" s="283"/>
      <c r="R488" s="104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</row>
    <row r="489" spans="1:35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283"/>
      <c r="Q489" s="283"/>
      <c r="R489" s="104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</row>
    <row r="490" spans="1:35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283"/>
      <c r="Q490" s="283"/>
      <c r="R490" s="104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</row>
    <row r="491" spans="1:35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283"/>
      <c r="Q491" s="283"/>
      <c r="R491" s="104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</row>
    <row r="492" spans="1:35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283"/>
      <c r="Q492" s="283"/>
      <c r="R492" s="104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</row>
    <row r="493" spans="1:35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283"/>
      <c r="Q493" s="283"/>
      <c r="R493" s="104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</row>
    <row r="494" spans="1:35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283"/>
      <c r="Q494" s="283"/>
      <c r="R494" s="104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</row>
    <row r="495" spans="1:35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283"/>
      <c r="Q495" s="283"/>
      <c r="R495" s="104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</row>
    <row r="496" spans="1:35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283"/>
      <c r="Q496" s="283"/>
      <c r="R496" s="104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</row>
    <row r="497" spans="1:35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283"/>
      <c r="Q497" s="283"/>
      <c r="R497" s="104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</row>
    <row r="498" spans="1:35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283"/>
      <c r="Q498" s="283"/>
      <c r="R498" s="104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</row>
    <row r="499" spans="1:35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283"/>
      <c r="Q499" s="283"/>
      <c r="R499" s="104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</row>
    <row r="500" spans="1:35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283"/>
      <c r="Q500" s="283"/>
      <c r="R500" s="104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</row>
    <row r="501" spans="1:35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283"/>
      <c r="Q501" s="283"/>
      <c r="R501" s="104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</row>
    <row r="502" spans="1:35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283"/>
      <c r="Q502" s="283"/>
      <c r="R502" s="104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</row>
    <row r="503" spans="1:35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283"/>
      <c r="Q503" s="283"/>
      <c r="R503" s="104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</row>
    <row r="504" spans="1:35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283"/>
      <c r="Q504" s="283"/>
      <c r="R504" s="104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</row>
    <row r="505" spans="1:35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283"/>
      <c r="Q505" s="283"/>
      <c r="R505" s="104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</row>
    <row r="506" spans="1:35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283"/>
      <c r="Q506" s="283"/>
      <c r="R506" s="104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</row>
    <row r="507" spans="1:35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283"/>
      <c r="Q507" s="283"/>
      <c r="R507" s="104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</row>
    <row r="508" spans="1:35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283"/>
      <c r="Q508" s="283"/>
      <c r="R508" s="104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</row>
    <row r="509" spans="1:35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283"/>
      <c r="Q509" s="283"/>
      <c r="R509" s="104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</row>
    <row r="510" spans="1:35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283"/>
      <c r="Q510" s="283"/>
      <c r="R510" s="104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</row>
    <row r="511" spans="1:35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283"/>
      <c r="Q511" s="283"/>
      <c r="R511" s="104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</row>
    <row r="512" spans="1:35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283"/>
      <c r="Q512" s="283"/>
      <c r="R512" s="104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</row>
    <row r="513" spans="1:35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283"/>
      <c r="Q513" s="283"/>
      <c r="R513" s="104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</row>
    <row r="514" spans="1:35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283"/>
      <c r="Q514" s="283"/>
      <c r="R514" s="104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</row>
    <row r="515" spans="1:35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283"/>
      <c r="Q515" s="283"/>
      <c r="R515" s="104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</row>
    <row r="516" spans="1:35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283"/>
      <c r="Q516" s="283"/>
      <c r="R516" s="104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</row>
    <row r="517" spans="1:35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283"/>
      <c r="Q517" s="283"/>
      <c r="R517" s="104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</row>
    <row r="518" spans="1:35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283"/>
      <c r="Q518" s="283"/>
      <c r="R518" s="104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</row>
    <row r="519" spans="1:35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283"/>
      <c r="Q519" s="283"/>
      <c r="R519" s="104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</row>
    <row r="520" spans="1:35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283"/>
      <c r="Q520" s="283"/>
      <c r="R520" s="104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</row>
    <row r="521" spans="1:35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283"/>
      <c r="Q521" s="283"/>
      <c r="R521" s="104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</row>
    <row r="522" spans="1:35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283"/>
      <c r="Q522" s="283"/>
      <c r="R522" s="104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</row>
    <row r="523" spans="1:35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283"/>
      <c r="Q523" s="283"/>
      <c r="R523" s="104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</row>
    <row r="524" spans="1:35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283"/>
      <c r="Q524" s="283"/>
      <c r="R524" s="104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</row>
    <row r="525" spans="1:35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283"/>
      <c r="Q525" s="283"/>
      <c r="R525" s="104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</row>
    <row r="526" spans="1:35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283"/>
      <c r="Q526" s="283"/>
      <c r="R526" s="104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</row>
    <row r="527" spans="1:35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283"/>
      <c r="Q527" s="283"/>
      <c r="R527" s="104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</row>
    <row r="528" spans="1:35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283"/>
      <c r="Q528" s="283"/>
      <c r="R528" s="104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</row>
    <row r="529" spans="1:35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283"/>
      <c r="Q529" s="283"/>
      <c r="R529" s="104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</row>
    <row r="530" spans="1:35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283"/>
      <c r="Q530" s="283"/>
      <c r="R530" s="104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</row>
    <row r="531" spans="1:35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283"/>
      <c r="Q531" s="283"/>
      <c r="R531" s="104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</row>
    <row r="532" spans="1:35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283"/>
      <c r="Q532" s="283"/>
      <c r="R532" s="104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</row>
    <row r="533" spans="1:35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283"/>
      <c r="Q533" s="283"/>
      <c r="R533" s="104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</row>
    <row r="534" spans="1:35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283"/>
      <c r="Q534" s="283"/>
      <c r="R534" s="104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</row>
    <row r="535" spans="1:35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283"/>
      <c r="Q535" s="283"/>
      <c r="R535" s="104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</row>
    <row r="536" spans="1:35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283"/>
      <c r="Q536" s="283"/>
      <c r="R536" s="104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</row>
    <row r="537" spans="1:35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283"/>
      <c r="Q537" s="283"/>
      <c r="R537" s="104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</row>
    <row r="538" spans="1:35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283"/>
      <c r="Q538" s="283"/>
      <c r="R538" s="104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</row>
    <row r="539" spans="1:35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283"/>
      <c r="Q539" s="283"/>
      <c r="R539" s="104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</row>
    <row r="540" spans="1:35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283"/>
      <c r="Q540" s="283"/>
      <c r="R540" s="104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</row>
    <row r="541" spans="1:35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283"/>
      <c r="Q541" s="283"/>
      <c r="R541" s="104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</row>
    <row r="542" spans="1:35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283"/>
      <c r="Q542" s="283"/>
      <c r="R542" s="104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</row>
    <row r="543" spans="1:35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283"/>
      <c r="Q543" s="283"/>
      <c r="R543" s="104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</row>
    <row r="544" spans="1:35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283"/>
      <c r="Q544" s="283"/>
      <c r="R544" s="104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</row>
    <row r="545" spans="1:35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283"/>
      <c r="Q545" s="283"/>
      <c r="R545" s="104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</row>
    <row r="546" spans="1:35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283"/>
      <c r="Q546" s="283"/>
      <c r="R546" s="104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</row>
    <row r="547" spans="1:35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283"/>
      <c r="Q547" s="283"/>
      <c r="R547" s="104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</row>
    <row r="548" spans="1:35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283"/>
      <c r="Q548" s="283"/>
      <c r="R548" s="104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</row>
    <row r="549" spans="1:35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283"/>
      <c r="Q549" s="283"/>
      <c r="R549" s="104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</row>
    <row r="550" spans="1:35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283"/>
      <c r="Q550" s="283"/>
      <c r="R550" s="104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</row>
    <row r="551" spans="1:35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283"/>
      <c r="Q551" s="283"/>
      <c r="R551" s="104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</row>
    <row r="552" spans="1:35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283"/>
      <c r="Q552" s="283"/>
      <c r="R552" s="104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</row>
    <row r="553" spans="1:35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283"/>
      <c r="Q553" s="283"/>
      <c r="R553" s="104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</row>
    <row r="554" spans="1:35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283"/>
      <c r="Q554" s="283"/>
      <c r="R554" s="104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</row>
    <row r="555" spans="1:35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283"/>
      <c r="Q555" s="283"/>
      <c r="R555" s="104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</row>
    <row r="556" spans="1:35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283"/>
      <c r="Q556" s="283"/>
      <c r="R556" s="104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</row>
    <row r="557" spans="1:35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283"/>
      <c r="Q557" s="283"/>
      <c r="R557" s="104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</row>
    <row r="558" spans="1:35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283"/>
      <c r="Q558" s="283"/>
      <c r="R558" s="104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</row>
    <row r="559" spans="1:35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283"/>
      <c r="Q559" s="283"/>
      <c r="R559" s="104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</row>
    <row r="560" spans="1:35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283"/>
      <c r="Q560" s="283"/>
      <c r="R560" s="104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</row>
    <row r="561" spans="1:35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283"/>
      <c r="Q561" s="283"/>
      <c r="R561" s="104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</row>
    <row r="562" spans="1:35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283"/>
      <c r="Q562" s="283"/>
      <c r="R562" s="104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</row>
    <row r="563" spans="1:35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283"/>
      <c r="Q563" s="283"/>
      <c r="R563" s="104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</row>
    <row r="564" spans="1:35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283"/>
      <c r="Q564" s="283"/>
      <c r="R564" s="104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</row>
    <row r="565" spans="1:35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283"/>
      <c r="Q565" s="283"/>
      <c r="R565" s="104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</row>
    <row r="566" spans="1:35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283"/>
      <c r="Q566" s="283"/>
      <c r="R566" s="104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</row>
    <row r="567" spans="1:35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283"/>
      <c r="Q567" s="283"/>
      <c r="R567" s="104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</row>
    <row r="568" spans="1:35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283"/>
      <c r="Q568" s="283"/>
      <c r="R568" s="104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</row>
    <row r="569" spans="1:35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283"/>
      <c r="Q569" s="283"/>
      <c r="R569" s="104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</row>
    <row r="570" spans="1:35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283"/>
      <c r="Q570" s="283"/>
      <c r="R570" s="104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</row>
    <row r="571" spans="1:35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283"/>
      <c r="Q571" s="283"/>
      <c r="R571" s="104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</row>
    <row r="572" spans="1:35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283"/>
      <c r="Q572" s="283"/>
      <c r="R572" s="104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</row>
    <row r="573" spans="1:35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283"/>
      <c r="Q573" s="283"/>
      <c r="R573" s="104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</row>
    <row r="574" spans="1:35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283"/>
      <c r="Q574" s="283"/>
      <c r="R574" s="104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</row>
    <row r="575" spans="1:35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283"/>
      <c r="Q575" s="283"/>
      <c r="R575" s="104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</row>
    <row r="576" spans="1:35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283"/>
      <c r="Q576" s="283"/>
      <c r="R576" s="104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</row>
    <row r="577" spans="1:35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283"/>
      <c r="Q577" s="283"/>
      <c r="R577" s="104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</row>
    <row r="578" spans="1:35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283"/>
      <c r="Q578" s="283"/>
      <c r="R578" s="104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</row>
    <row r="579" spans="1:35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283"/>
      <c r="Q579" s="283"/>
      <c r="R579" s="104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</row>
    <row r="580" spans="1:35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283"/>
      <c r="Q580" s="283"/>
      <c r="R580" s="104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</row>
    <row r="581" spans="1:35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283"/>
      <c r="Q581" s="283"/>
      <c r="R581" s="104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</row>
    <row r="582" spans="1:35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283"/>
      <c r="Q582" s="283"/>
      <c r="R582" s="104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</row>
    <row r="583" spans="1:35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283"/>
      <c r="Q583" s="283"/>
      <c r="R583" s="104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</row>
    <row r="584" spans="1:35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283"/>
      <c r="Q584" s="283"/>
      <c r="R584" s="104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</row>
    <row r="585" spans="1:35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283"/>
      <c r="Q585" s="283"/>
      <c r="R585" s="104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</row>
    <row r="586" spans="1:35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283"/>
      <c r="Q586" s="283"/>
      <c r="R586" s="104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</row>
    <row r="587" spans="1:35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283"/>
      <c r="Q587" s="283"/>
      <c r="R587" s="104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</row>
    <row r="588" spans="1:35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283"/>
      <c r="Q588" s="283"/>
      <c r="R588" s="104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</row>
    <row r="589" spans="1:35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283"/>
      <c r="Q589" s="283"/>
      <c r="R589" s="104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</row>
    <row r="590" spans="1:35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283"/>
      <c r="Q590" s="283"/>
      <c r="R590" s="104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</row>
    <row r="591" spans="1:35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283"/>
      <c r="Q591" s="283"/>
      <c r="R591" s="104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</row>
    <row r="592" spans="1:35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283"/>
      <c r="Q592" s="283"/>
      <c r="R592" s="104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</row>
    <row r="593" spans="1:35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283"/>
      <c r="Q593" s="283"/>
      <c r="R593" s="104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</row>
    <row r="594" spans="1:35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283"/>
      <c r="Q594" s="283"/>
      <c r="R594" s="104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</row>
    <row r="595" spans="1:35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283"/>
      <c r="Q595" s="283"/>
      <c r="R595" s="104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</row>
    <row r="596" spans="1:35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283"/>
      <c r="Q596" s="283"/>
      <c r="R596" s="104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</row>
    <row r="597" spans="1:35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283"/>
      <c r="Q597" s="283"/>
      <c r="R597" s="104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</row>
    <row r="598" spans="1:35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283"/>
      <c r="Q598" s="283"/>
      <c r="R598" s="104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</row>
    <row r="599" spans="1:35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283"/>
      <c r="Q599" s="283"/>
      <c r="R599" s="104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</row>
    <row r="600" spans="1:35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283"/>
      <c r="Q600" s="283"/>
      <c r="R600" s="104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</row>
    <row r="601" spans="1:35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283"/>
      <c r="Q601" s="283"/>
      <c r="R601" s="104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</row>
    <row r="602" spans="1:35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283"/>
      <c r="Q602" s="283"/>
      <c r="R602" s="104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</row>
    <row r="603" spans="1:35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283"/>
      <c r="Q603" s="283"/>
      <c r="R603" s="104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</row>
    <row r="604" spans="1:35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283"/>
      <c r="Q604" s="283"/>
      <c r="R604" s="104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</row>
    <row r="605" spans="1:35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283"/>
      <c r="Q605" s="283"/>
      <c r="R605" s="104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</row>
    <row r="606" spans="1:35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283"/>
      <c r="Q606" s="283"/>
      <c r="R606" s="104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</row>
    <row r="607" spans="1:35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283"/>
      <c r="Q607" s="283"/>
      <c r="R607" s="104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</row>
    <row r="608" spans="1:35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283"/>
      <c r="Q608" s="283"/>
      <c r="R608" s="104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</row>
    <row r="609" spans="1:35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283"/>
      <c r="Q609" s="283"/>
      <c r="R609" s="104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</row>
    <row r="610" spans="1:35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283"/>
      <c r="Q610" s="283"/>
      <c r="R610" s="104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</row>
    <row r="611" spans="1:35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283"/>
      <c r="Q611" s="283"/>
      <c r="R611" s="104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</row>
    <row r="612" spans="1:35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283"/>
      <c r="Q612" s="283"/>
      <c r="R612" s="104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</row>
    <row r="613" spans="1:35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283"/>
      <c r="Q613" s="283"/>
      <c r="R613" s="104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</row>
    <row r="614" spans="1:35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283"/>
      <c r="Q614" s="283"/>
      <c r="R614" s="104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</row>
    <row r="615" spans="1:35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283"/>
      <c r="Q615" s="283"/>
      <c r="R615" s="104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</row>
    <row r="616" spans="1:35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283"/>
      <c r="Q616" s="283"/>
      <c r="R616" s="104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</row>
    <row r="617" spans="1:35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283"/>
      <c r="Q617" s="283"/>
      <c r="R617" s="104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</row>
    <row r="618" spans="1:35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283"/>
      <c r="Q618" s="283"/>
      <c r="R618" s="104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</row>
    <row r="619" spans="1:35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283"/>
      <c r="Q619" s="283"/>
      <c r="R619" s="104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</row>
    <row r="620" spans="1:35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283"/>
      <c r="Q620" s="283"/>
      <c r="R620" s="104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</row>
    <row r="621" spans="1:35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283"/>
      <c r="Q621" s="283"/>
      <c r="R621" s="104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</row>
    <row r="622" spans="1:35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283"/>
      <c r="Q622" s="283"/>
      <c r="R622" s="104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</row>
    <row r="623" spans="1:35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283"/>
      <c r="Q623" s="283"/>
      <c r="R623" s="104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</row>
    <row r="624" spans="1:35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283"/>
      <c r="Q624" s="283"/>
      <c r="R624" s="104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</row>
    <row r="625" spans="1:35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283"/>
      <c r="Q625" s="283"/>
      <c r="R625" s="104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</row>
    <row r="626" spans="1:35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283"/>
      <c r="Q626" s="283"/>
      <c r="R626" s="104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</row>
    <row r="627" spans="1:35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283"/>
      <c r="Q627" s="283"/>
      <c r="R627" s="104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</row>
    <row r="628" spans="1:35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283"/>
      <c r="Q628" s="283"/>
      <c r="R628" s="104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</row>
    <row r="629" spans="1:35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283"/>
      <c r="Q629" s="283"/>
      <c r="R629" s="104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</row>
    <row r="630" spans="1:35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283"/>
      <c r="Q630" s="283"/>
      <c r="R630" s="104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</row>
    <row r="631" spans="1:35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283"/>
      <c r="Q631" s="283"/>
      <c r="R631" s="104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</row>
    <row r="632" spans="1:35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283"/>
      <c r="Q632" s="283"/>
      <c r="R632" s="104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</row>
    <row r="633" spans="1:35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283"/>
      <c r="Q633" s="283"/>
      <c r="R633" s="104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</row>
    <row r="634" spans="1:35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283"/>
      <c r="Q634" s="283"/>
      <c r="R634" s="104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</row>
    <row r="635" spans="1:35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283"/>
      <c r="Q635" s="283"/>
      <c r="R635" s="104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</row>
    <row r="636" spans="1:35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283"/>
      <c r="Q636" s="283"/>
      <c r="R636" s="104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</row>
    <row r="637" spans="1:35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283"/>
      <c r="Q637" s="283"/>
      <c r="R637" s="104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</row>
    <row r="638" spans="1:35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283"/>
      <c r="Q638" s="283"/>
      <c r="R638" s="104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</row>
    <row r="639" spans="1:35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283"/>
      <c r="Q639" s="283"/>
      <c r="R639" s="104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</row>
    <row r="640" spans="1:35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283"/>
      <c r="Q640" s="283"/>
      <c r="R640" s="104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</row>
    <row r="641" spans="1:35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283"/>
      <c r="Q641" s="283"/>
      <c r="R641" s="104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</row>
    <row r="642" spans="1:35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283"/>
      <c r="Q642" s="283"/>
      <c r="R642" s="104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</row>
    <row r="643" spans="1:35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283"/>
      <c r="Q643" s="283"/>
      <c r="R643" s="104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</row>
    <row r="644" spans="1:35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283"/>
      <c r="Q644" s="283"/>
      <c r="R644" s="104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</row>
    <row r="645" spans="1:35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283"/>
      <c r="Q645" s="283"/>
      <c r="R645" s="104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</row>
    <row r="646" spans="1:35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283"/>
      <c r="Q646" s="283"/>
      <c r="R646" s="104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</row>
    <row r="647" spans="1:35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283"/>
      <c r="Q647" s="283"/>
      <c r="R647" s="104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</row>
    <row r="648" spans="1:35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283"/>
      <c r="Q648" s="283"/>
      <c r="R648" s="104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</row>
    <row r="649" spans="1:35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283"/>
      <c r="Q649" s="283"/>
      <c r="R649" s="104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</row>
    <row r="650" spans="1:35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283"/>
      <c r="Q650" s="283"/>
      <c r="R650" s="104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</row>
    <row r="651" spans="1:35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283"/>
      <c r="Q651" s="283"/>
      <c r="R651" s="104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</row>
    <row r="652" spans="1:35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283"/>
      <c r="Q652" s="283"/>
      <c r="R652" s="104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</row>
    <row r="653" spans="1:35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283"/>
      <c r="Q653" s="283"/>
      <c r="R653" s="104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</row>
    <row r="654" spans="1:35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283"/>
      <c r="Q654" s="283"/>
      <c r="R654" s="104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</row>
    <row r="655" spans="1:35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283"/>
      <c r="Q655" s="283"/>
      <c r="R655" s="104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</row>
    <row r="656" spans="1:35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283"/>
      <c r="Q656" s="283"/>
      <c r="R656" s="104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</row>
    <row r="657" spans="1:35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283"/>
      <c r="Q657" s="283"/>
      <c r="R657" s="104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</row>
    <row r="658" spans="1:35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283"/>
      <c r="Q658" s="283"/>
      <c r="R658" s="104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</row>
    <row r="659" spans="1:35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283"/>
      <c r="Q659" s="283"/>
      <c r="R659" s="104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</row>
    <row r="660" spans="1:35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283"/>
      <c r="Q660" s="283"/>
      <c r="R660" s="104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</row>
    <row r="661" spans="1:35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283"/>
      <c r="Q661" s="283"/>
      <c r="R661" s="104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</row>
    <row r="662" spans="1:35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283"/>
      <c r="Q662" s="283"/>
      <c r="R662" s="104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</row>
    <row r="663" spans="1:35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283"/>
      <c r="Q663" s="283"/>
      <c r="R663" s="104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</row>
    <row r="664" spans="1:35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283"/>
      <c r="Q664" s="283"/>
      <c r="R664" s="104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</row>
    <row r="665" spans="1:35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283"/>
      <c r="Q665" s="283"/>
      <c r="R665" s="104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</row>
    <row r="666" spans="1:35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283"/>
      <c r="Q666" s="283"/>
      <c r="R666" s="104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</row>
    <row r="667" spans="1:35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283"/>
      <c r="Q667" s="283"/>
      <c r="R667" s="104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</row>
    <row r="668" spans="1:35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283"/>
      <c r="Q668" s="283"/>
      <c r="R668" s="104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</row>
    <row r="669" spans="1:35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283"/>
      <c r="Q669" s="283"/>
      <c r="R669" s="104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</row>
    <row r="670" spans="1:35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283"/>
      <c r="Q670" s="283"/>
      <c r="R670" s="104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</row>
    <row r="671" spans="1:35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283"/>
      <c r="Q671" s="283"/>
      <c r="R671" s="104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</row>
    <row r="672" spans="1:35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283"/>
      <c r="Q672" s="283"/>
      <c r="R672" s="104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</row>
    <row r="673" spans="1:35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283"/>
      <c r="Q673" s="283"/>
      <c r="R673" s="104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</row>
    <row r="674" spans="1:35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283"/>
      <c r="Q674" s="283"/>
      <c r="R674" s="104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</row>
    <row r="675" spans="1:35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283"/>
      <c r="Q675" s="283"/>
      <c r="R675" s="104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</row>
    <row r="676" spans="1:35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283"/>
      <c r="Q676" s="283"/>
      <c r="R676" s="104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</row>
    <row r="677" spans="1:35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283"/>
      <c r="Q677" s="283"/>
      <c r="R677" s="104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</row>
    <row r="678" spans="1:35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283"/>
      <c r="Q678" s="283"/>
      <c r="R678" s="104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</row>
    <row r="679" spans="1:35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283"/>
      <c r="Q679" s="283"/>
      <c r="R679" s="104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</row>
    <row r="680" spans="1:35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283"/>
      <c r="Q680" s="283"/>
      <c r="R680" s="104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</row>
    <row r="681" spans="1:35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283"/>
      <c r="Q681" s="283"/>
      <c r="R681" s="104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</row>
    <row r="682" spans="1:35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283"/>
      <c r="Q682" s="283"/>
      <c r="R682" s="104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</row>
    <row r="683" spans="1:35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283"/>
      <c r="Q683" s="283"/>
      <c r="R683" s="104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</row>
    <row r="684" spans="1:35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283"/>
      <c r="Q684" s="283"/>
      <c r="R684" s="104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</row>
    <row r="685" spans="1:35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283"/>
      <c r="Q685" s="283"/>
      <c r="R685" s="104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</row>
    <row r="686" spans="1:35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283"/>
      <c r="Q686" s="283"/>
      <c r="R686" s="104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</row>
    <row r="687" spans="1:35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283"/>
      <c r="Q687" s="283"/>
      <c r="R687" s="104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</row>
    <row r="688" spans="1:35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283"/>
      <c r="Q688" s="283"/>
      <c r="R688" s="104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</row>
    <row r="689" spans="1:35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283"/>
      <c r="Q689" s="283"/>
      <c r="R689" s="104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</row>
    <row r="690" spans="1:35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283"/>
      <c r="Q690" s="283"/>
      <c r="R690" s="104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</row>
    <row r="691" spans="1:35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283"/>
      <c r="Q691" s="283"/>
      <c r="R691" s="104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</row>
    <row r="692" spans="1:35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283"/>
      <c r="Q692" s="283"/>
      <c r="R692" s="104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</row>
    <row r="693" spans="1:35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283"/>
      <c r="Q693" s="283"/>
      <c r="R693" s="104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</row>
    <row r="694" spans="1:35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283"/>
      <c r="Q694" s="283"/>
      <c r="R694" s="104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</row>
    <row r="695" spans="1:35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283"/>
      <c r="Q695" s="283"/>
      <c r="R695" s="104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</row>
    <row r="696" spans="1:35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283"/>
      <c r="Q696" s="283"/>
      <c r="R696" s="104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</row>
    <row r="697" spans="1:35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283"/>
      <c r="Q697" s="283"/>
      <c r="R697" s="104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</row>
    <row r="698" spans="1:35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283"/>
      <c r="Q698" s="283"/>
      <c r="R698" s="104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</row>
    <row r="699" spans="1:35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283"/>
      <c r="Q699" s="283"/>
      <c r="R699" s="104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</row>
    <row r="700" spans="1:35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283"/>
      <c r="Q700" s="283"/>
      <c r="R700" s="104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</row>
    <row r="701" spans="1:35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283"/>
      <c r="Q701" s="283"/>
      <c r="R701" s="104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</row>
    <row r="702" spans="1:35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283"/>
      <c r="Q702" s="283"/>
      <c r="R702" s="104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</row>
    <row r="703" spans="1:35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283"/>
      <c r="Q703" s="283"/>
      <c r="R703" s="104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</row>
    <row r="704" spans="1:35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283"/>
      <c r="Q704" s="283"/>
      <c r="R704" s="104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</row>
    <row r="705" spans="1:35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283"/>
      <c r="Q705" s="283"/>
      <c r="R705" s="104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</row>
    <row r="706" spans="1:35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283"/>
      <c r="Q706" s="283"/>
      <c r="R706" s="104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</row>
    <row r="707" spans="1:35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283"/>
      <c r="Q707" s="283"/>
      <c r="R707" s="104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</row>
    <row r="708" spans="1:35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283"/>
      <c r="Q708" s="283"/>
      <c r="R708" s="104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</row>
    <row r="709" spans="1:35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283"/>
      <c r="Q709" s="283"/>
      <c r="R709" s="104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</row>
    <row r="710" spans="1:35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283"/>
      <c r="Q710" s="283"/>
      <c r="R710" s="104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</row>
    <row r="711" spans="1:35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283"/>
      <c r="Q711" s="283"/>
      <c r="R711" s="104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</row>
    <row r="712" spans="1:35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283"/>
      <c r="Q712" s="283"/>
      <c r="R712" s="104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</row>
    <row r="713" spans="1:35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283"/>
      <c r="Q713" s="283"/>
      <c r="R713" s="104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</row>
    <row r="714" spans="1:35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283"/>
      <c r="Q714" s="283"/>
      <c r="R714" s="104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</row>
    <row r="715" spans="1:35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283"/>
      <c r="Q715" s="283"/>
      <c r="R715" s="104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</row>
    <row r="716" spans="1:35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283"/>
      <c r="Q716" s="283"/>
      <c r="R716" s="104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</row>
    <row r="717" spans="1:35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283"/>
      <c r="Q717" s="283"/>
      <c r="R717" s="104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</row>
    <row r="718" spans="1:35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283"/>
      <c r="Q718" s="283"/>
      <c r="R718" s="104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</row>
    <row r="719" spans="1:35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283"/>
      <c r="Q719" s="283"/>
      <c r="R719" s="104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</row>
    <row r="720" spans="1:35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283"/>
      <c r="Q720" s="283"/>
      <c r="R720" s="104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</row>
    <row r="721" spans="1:35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283"/>
      <c r="Q721" s="283"/>
      <c r="R721" s="104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</row>
    <row r="722" spans="1:35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283"/>
      <c r="Q722" s="283"/>
      <c r="R722" s="104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</row>
    <row r="723" spans="1:35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283"/>
      <c r="Q723" s="283"/>
      <c r="R723" s="104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</row>
    <row r="724" spans="1:35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283"/>
      <c r="Q724" s="283"/>
      <c r="R724" s="104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</row>
    <row r="725" spans="1:35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283"/>
      <c r="Q725" s="283"/>
      <c r="R725" s="104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</row>
    <row r="726" spans="1:35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283"/>
      <c r="Q726" s="283"/>
      <c r="R726" s="104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</row>
    <row r="727" spans="1:35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283"/>
      <c r="Q727" s="283"/>
      <c r="R727" s="104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</row>
    <row r="728" spans="1:35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283"/>
      <c r="Q728" s="283"/>
      <c r="R728" s="104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</row>
    <row r="729" spans="1:35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283"/>
      <c r="Q729" s="283"/>
      <c r="R729" s="104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</row>
    <row r="730" spans="1:35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283"/>
      <c r="Q730" s="283"/>
      <c r="R730" s="104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</row>
    <row r="731" spans="1:35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283"/>
      <c r="Q731" s="283"/>
      <c r="R731" s="104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</row>
    <row r="732" spans="1:35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283"/>
      <c r="Q732" s="283"/>
      <c r="R732" s="104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</row>
    <row r="733" spans="1:35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283"/>
      <c r="Q733" s="283"/>
      <c r="R733" s="104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</row>
    <row r="734" spans="1:35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283"/>
      <c r="Q734" s="283"/>
      <c r="R734" s="104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</row>
    <row r="735" spans="1:35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283"/>
      <c r="Q735" s="283"/>
      <c r="R735" s="104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</row>
    <row r="736" spans="1:35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283"/>
      <c r="Q736" s="283"/>
      <c r="R736" s="104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</row>
    <row r="737" spans="1:35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283"/>
      <c r="Q737" s="283"/>
      <c r="R737" s="104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</row>
    <row r="738" spans="1:35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283"/>
      <c r="Q738" s="283"/>
      <c r="R738" s="104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</row>
    <row r="739" spans="1:35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283"/>
      <c r="Q739" s="283"/>
      <c r="R739" s="104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</row>
    <row r="740" spans="1:35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283"/>
      <c r="Q740" s="283"/>
      <c r="R740" s="104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</row>
    <row r="741" spans="1:35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283"/>
      <c r="Q741" s="283"/>
      <c r="R741" s="104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</row>
    <row r="742" spans="1:35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283"/>
      <c r="Q742" s="283"/>
      <c r="R742" s="104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</row>
    <row r="743" spans="1:35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283"/>
      <c r="Q743" s="283"/>
      <c r="R743" s="104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</row>
    <row r="744" spans="1:35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283"/>
      <c r="Q744" s="283"/>
      <c r="R744" s="104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</row>
    <row r="745" spans="1:35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283"/>
      <c r="Q745" s="283"/>
      <c r="R745" s="104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</row>
    <row r="746" spans="1:35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283"/>
      <c r="Q746" s="283"/>
      <c r="R746" s="104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</row>
    <row r="747" spans="1:35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283"/>
      <c r="Q747" s="283"/>
      <c r="R747" s="104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</row>
    <row r="748" spans="1:35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283"/>
      <c r="Q748" s="283"/>
      <c r="R748" s="104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</row>
    <row r="749" spans="1:35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283"/>
      <c r="Q749" s="283"/>
      <c r="R749" s="104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</row>
    <row r="750" spans="1:35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283"/>
      <c r="Q750" s="283"/>
      <c r="R750" s="104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</row>
    <row r="751" spans="1:35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283"/>
      <c r="Q751" s="283"/>
      <c r="R751" s="104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</row>
    <row r="752" spans="1:35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283"/>
      <c r="Q752" s="283"/>
      <c r="R752" s="104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</row>
    <row r="753" spans="1:35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283"/>
      <c r="Q753" s="283"/>
      <c r="R753" s="104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</row>
    <row r="754" spans="1:35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283"/>
      <c r="Q754" s="283"/>
      <c r="R754" s="104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</row>
    <row r="755" spans="1:35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283"/>
      <c r="Q755" s="283"/>
      <c r="R755" s="104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</row>
    <row r="756" spans="1:35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283"/>
      <c r="Q756" s="283"/>
      <c r="R756" s="104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</row>
    <row r="757" spans="1:35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283"/>
      <c r="Q757" s="283"/>
      <c r="R757" s="104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</row>
    <row r="758" spans="1:35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283"/>
      <c r="Q758" s="283"/>
      <c r="R758" s="104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</row>
    <row r="759" spans="1:35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283"/>
      <c r="Q759" s="283"/>
      <c r="R759" s="104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</row>
    <row r="760" spans="1:35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283"/>
      <c r="Q760" s="283"/>
      <c r="R760" s="104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</row>
    <row r="761" spans="1:35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283"/>
      <c r="Q761" s="283"/>
      <c r="R761" s="104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</row>
    <row r="762" spans="1:35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283"/>
      <c r="Q762" s="283"/>
      <c r="R762" s="104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</row>
    <row r="763" spans="1:35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283"/>
      <c r="Q763" s="283"/>
      <c r="R763" s="104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</row>
    <row r="764" spans="1:35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283"/>
      <c r="Q764" s="283"/>
      <c r="R764" s="104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</row>
    <row r="765" spans="1:35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283"/>
      <c r="Q765" s="283"/>
      <c r="R765" s="104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</row>
    <row r="766" spans="1:35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283"/>
      <c r="Q766" s="283"/>
      <c r="R766" s="104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</row>
    <row r="767" spans="1:35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283"/>
      <c r="Q767" s="283"/>
      <c r="R767" s="104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</row>
    <row r="768" spans="1:35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283"/>
      <c r="Q768" s="283"/>
      <c r="R768" s="104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</row>
    <row r="769" spans="1:35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283"/>
      <c r="Q769" s="283"/>
      <c r="R769" s="104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</row>
    <row r="770" spans="1:35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283"/>
      <c r="Q770" s="283"/>
      <c r="R770" s="104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</row>
    <row r="771" spans="1:35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283"/>
      <c r="Q771" s="283"/>
      <c r="R771" s="104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</row>
    <row r="772" spans="1:35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283"/>
      <c r="Q772" s="283"/>
      <c r="R772" s="104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</row>
    <row r="773" spans="1:35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283"/>
      <c r="Q773" s="283"/>
      <c r="R773" s="104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</row>
    <row r="774" spans="1:35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283"/>
      <c r="Q774" s="283"/>
      <c r="R774" s="104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</row>
    <row r="775" spans="1:35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283"/>
      <c r="Q775" s="283"/>
      <c r="R775" s="104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</row>
    <row r="776" spans="1:35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283"/>
      <c r="Q776" s="283"/>
      <c r="R776" s="104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</row>
    <row r="777" spans="1:35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283"/>
      <c r="Q777" s="283"/>
      <c r="R777" s="104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</row>
    <row r="778" spans="1:35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283"/>
      <c r="Q778" s="283"/>
      <c r="R778" s="104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</row>
    <row r="779" spans="1:35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283"/>
      <c r="Q779" s="283"/>
      <c r="R779" s="104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</row>
    <row r="780" spans="1:35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283"/>
      <c r="Q780" s="283"/>
      <c r="R780" s="104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</row>
    <row r="781" spans="1:35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283"/>
      <c r="Q781" s="283"/>
      <c r="R781" s="104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</row>
    <row r="782" spans="1:35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283"/>
      <c r="Q782" s="283"/>
      <c r="R782" s="104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</row>
    <row r="783" spans="1:35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283"/>
      <c r="Q783" s="283"/>
      <c r="R783" s="104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</row>
    <row r="784" spans="1:35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283"/>
      <c r="Q784" s="283"/>
      <c r="R784" s="104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</row>
    <row r="785" spans="1:35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283"/>
      <c r="Q785" s="283"/>
      <c r="R785" s="104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</row>
    <row r="786" spans="1:35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283"/>
      <c r="Q786" s="283"/>
      <c r="R786" s="104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</row>
    <row r="787" spans="1:35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283"/>
      <c r="Q787" s="283"/>
      <c r="R787" s="104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</row>
    <row r="788" spans="1:35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283"/>
      <c r="Q788" s="283"/>
      <c r="R788" s="104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</row>
    <row r="789" spans="1:35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283"/>
      <c r="Q789" s="283"/>
      <c r="R789" s="104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</row>
    <row r="790" spans="1:35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283"/>
      <c r="Q790" s="283"/>
      <c r="R790" s="104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</row>
    <row r="791" spans="1:35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283"/>
      <c r="Q791" s="283"/>
      <c r="R791" s="104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</row>
    <row r="792" spans="1:35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283"/>
      <c r="Q792" s="283"/>
      <c r="R792" s="104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</row>
    <row r="793" spans="1:35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283"/>
      <c r="Q793" s="283"/>
      <c r="R793" s="104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</row>
    <row r="794" spans="1:35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283"/>
      <c r="Q794" s="283"/>
      <c r="R794" s="104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</row>
    <row r="795" spans="1:35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283"/>
      <c r="Q795" s="283"/>
      <c r="R795" s="104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</row>
    <row r="796" spans="1:35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283"/>
      <c r="Q796" s="283"/>
      <c r="R796" s="104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</row>
    <row r="797" spans="1:35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283"/>
      <c r="Q797" s="283"/>
      <c r="R797" s="104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</row>
    <row r="798" spans="1:35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283"/>
      <c r="Q798" s="283"/>
      <c r="R798" s="104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</row>
    <row r="799" spans="1:35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283"/>
      <c r="Q799" s="283"/>
      <c r="R799" s="104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</row>
    <row r="800" spans="1:35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283"/>
      <c r="Q800" s="283"/>
      <c r="R800" s="104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</row>
    <row r="801" spans="1:35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283"/>
      <c r="Q801" s="283"/>
      <c r="R801" s="104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</row>
    <row r="802" spans="1:35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283"/>
      <c r="Q802" s="283"/>
      <c r="R802" s="104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</row>
    <row r="803" spans="1:35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283"/>
      <c r="Q803" s="283"/>
      <c r="R803" s="104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</row>
    <row r="804" spans="1:35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283"/>
      <c r="Q804" s="283"/>
      <c r="R804" s="104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</row>
    <row r="805" spans="1:35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283"/>
      <c r="Q805" s="283"/>
      <c r="R805" s="104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</row>
    <row r="806" spans="1:35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283"/>
      <c r="Q806" s="283"/>
      <c r="R806" s="104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</row>
    <row r="807" spans="1:35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283"/>
      <c r="Q807" s="283"/>
      <c r="R807" s="104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</row>
    <row r="808" spans="1:35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283"/>
      <c r="Q808" s="283"/>
      <c r="R808" s="104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</row>
    <row r="809" spans="1:35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283"/>
      <c r="Q809" s="283"/>
      <c r="R809" s="104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</row>
    <row r="810" spans="1:35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283"/>
      <c r="Q810" s="283"/>
      <c r="R810" s="104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</row>
    <row r="811" spans="1:35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283"/>
      <c r="Q811" s="283"/>
      <c r="R811" s="104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</row>
    <row r="812" spans="1:35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283"/>
      <c r="Q812" s="283"/>
      <c r="R812" s="104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</row>
    <row r="813" spans="1:35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283"/>
      <c r="Q813" s="283"/>
      <c r="R813" s="104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</row>
    <row r="814" spans="1:35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283"/>
      <c r="Q814" s="283"/>
      <c r="R814" s="104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</row>
    <row r="815" spans="1:35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283"/>
      <c r="Q815" s="283"/>
      <c r="R815" s="104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</row>
    <row r="816" spans="1:35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283"/>
      <c r="Q816" s="283"/>
      <c r="R816" s="104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</row>
    <row r="817" spans="1:35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283"/>
      <c r="Q817" s="283"/>
      <c r="R817" s="104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</row>
    <row r="818" spans="1:35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283"/>
      <c r="Q818" s="283"/>
      <c r="R818" s="104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</row>
    <row r="819" spans="1:35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283"/>
      <c r="Q819" s="283"/>
      <c r="R819" s="104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</row>
    <row r="820" spans="1:35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283"/>
      <c r="Q820" s="283"/>
      <c r="R820" s="104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</row>
    <row r="821" spans="1:35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283"/>
      <c r="Q821" s="283"/>
      <c r="R821" s="104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</row>
    <row r="822" spans="1:35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283"/>
      <c r="Q822" s="283"/>
      <c r="R822" s="104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</row>
    <row r="823" spans="1:35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283"/>
      <c r="Q823" s="283"/>
      <c r="R823" s="104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</row>
    <row r="824" spans="1:35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283"/>
      <c r="Q824" s="283"/>
      <c r="R824" s="104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</row>
    <row r="825" spans="1:35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283"/>
      <c r="Q825" s="283"/>
      <c r="R825" s="104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</row>
    <row r="826" spans="1:35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283"/>
      <c r="Q826" s="283"/>
      <c r="R826" s="104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</row>
    <row r="827" spans="1:35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283"/>
      <c r="Q827" s="283"/>
      <c r="R827" s="104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</row>
    <row r="828" spans="1:35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283"/>
      <c r="Q828" s="283"/>
      <c r="R828" s="104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</row>
    <row r="829" spans="1:35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283"/>
      <c r="Q829" s="283"/>
      <c r="R829" s="104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</row>
    <row r="830" spans="1:35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283"/>
      <c r="Q830" s="283"/>
      <c r="R830" s="104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</row>
    <row r="831" spans="1:35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283"/>
      <c r="Q831" s="283"/>
      <c r="R831" s="104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</row>
    <row r="832" spans="1:35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283"/>
      <c r="Q832" s="283"/>
      <c r="R832" s="104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</row>
    <row r="833" spans="1:35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283"/>
      <c r="Q833" s="283"/>
      <c r="R833" s="104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</row>
    <row r="834" spans="1:35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283"/>
      <c r="Q834" s="283"/>
      <c r="R834" s="104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</row>
    <row r="835" spans="1:35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283"/>
      <c r="Q835" s="283"/>
      <c r="R835" s="104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</row>
    <row r="836" spans="1:35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283"/>
      <c r="Q836" s="283"/>
      <c r="R836" s="104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</row>
    <row r="837" spans="1:35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283"/>
      <c r="Q837" s="283"/>
      <c r="R837" s="104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</row>
    <row r="838" spans="1:35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283"/>
      <c r="Q838" s="283"/>
      <c r="R838" s="104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</row>
    <row r="839" spans="1:35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283"/>
      <c r="Q839" s="283"/>
      <c r="R839" s="104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</row>
    <row r="840" spans="1:35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283"/>
      <c r="Q840" s="283"/>
      <c r="R840" s="104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</row>
    <row r="841" spans="1:35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283"/>
      <c r="Q841" s="283"/>
      <c r="R841" s="104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</row>
    <row r="842" spans="1:35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283"/>
      <c r="Q842" s="283"/>
      <c r="R842" s="104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</row>
    <row r="843" spans="1:35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283"/>
      <c r="Q843" s="283"/>
      <c r="R843" s="104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</row>
    <row r="844" spans="1:35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283"/>
      <c r="Q844" s="283"/>
      <c r="R844" s="104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</row>
    <row r="845" spans="1:35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283"/>
      <c r="Q845" s="283"/>
      <c r="R845" s="104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</row>
    <row r="846" spans="1:35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283"/>
      <c r="Q846" s="283"/>
      <c r="R846" s="104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</row>
    <row r="847" spans="1:35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283"/>
      <c r="Q847" s="283"/>
      <c r="R847" s="104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</row>
    <row r="848" spans="1:35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283"/>
      <c r="Q848" s="283"/>
      <c r="R848" s="104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</row>
    <row r="849" spans="1:35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283"/>
      <c r="Q849" s="283"/>
      <c r="R849" s="104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</row>
    <row r="850" spans="1:35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283"/>
      <c r="Q850" s="283"/>
      <c r="R850" s="104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</row>
    <row r="851" spans="1:35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283"/>
      <c r="Q851" s="283"/>
      <c r="R851" s="104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</row>
    <row r="852" spans="1:35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283"/>
      <c r="Q852" s="283"/>
      <c r="R852" s="104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</row>
    <row r="853" spans="1:35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283"/>
      <c r="Q853" s="283"/>
      <c r="R853" s="104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</row>
    <row r="854" spans="1:35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283"/>
      <c r="Q854" s="283"/>
      <c r="R854" s="104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</row>
    <row r="855" spans="1:35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283"/>
      <c r="Q855" s="283"/>
      <c r="R855" s="104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</row>
    <row r="856" spans="1:35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283"/>
      <c r="Q856" s="283"/>
      <c r="R856" s="104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</row>
    <row r="857" spans="1:35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283"/>
      <c r="Q857" s="283"/>
      <c r="R857" s="104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</row>
    <row r="858" spans="1:35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283"/>
      <c r="Q858" s="283"/>
      <c r="R858" s="104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</row>
    <row r="859" spans="1:35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283"/>
      <c r="Q859" s="283"/>
      <c r="R859" s="104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</row>
    <row r="860" spans="1:35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283"/>
      <c r="Q860" s="283"/>
      <c r="R860" s="104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</row>
    <row r="861" spans="1:35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283"/>
      <c r="Q861" s="283"/>
      <c r="R861" s="104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</row>
    <row r="862" spans="1:35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283"/>
      <c r="Q862" s="283"/>
      <c r="R862" s="104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</row>
    <row r="863" spans="1:35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283"/>
      <c r="Q863" s="283"/>
      <c r="R863" s="104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</row>
    <row r="864" spans="1:35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283"/>
      <c r="Q864" s="283"/>
      <c r="R864" s="104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</row>
    <row r="865" spans="1:35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283"/>
      <c r="Q865" s="283"/>
      <c r="R865" s="104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</row>
    <row r="866" spans="1:35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283"/>
      <c r="Q866" s="283"/>
      <c r="R866" s="104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</row>
    <row r="867" spans="1:35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283"/>
      <c r="Q867" s="283"/>
      <c r="R867" s="104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</row>
    <row r="868" spans="1:35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283"/>
      <c r="Q868" s="283"/>
      <c r="R868" s="104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</row>
    <row r="869" spans="1:35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283"/>
      <c r="Q869" s="283"/>
      <c r="R869" s="104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</row>
    <row r="870" spans="1:35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283"/>
      <c r="Q870" s="283"/>
      <c r="R870" s="104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</row>
    <row r="871" spans="1:35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283"/>
      <c r="Q871" s="283"/>
      <c r="R871" s="104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</row>
    <row r="872" spans="1:35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283"/>
      <c r="Q872" s="283"/>
      <c r="R872" s="104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</row>
    <row r="873" spans="1:35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283"/>
      <c r="Q873" s="283"/>
      <c r="R873" s="104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</row>
    <row r="874" spans="1:35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283"/>
      <c r="Q874" s="283"/>
      <c r="R874" s="104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</row>
    <row r="875" spans="1:35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283"/>
      <c r="Q875" s="283"/>
      <c r="R875" s="104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</row>
    <row r="876" spans="1:35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283"/>
      <c r="Q876" s="283"/>
      <c r="R876" s="104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</row>
    <row r="877" spans="1:35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283"/>
      <c r="Q877" s="283"/>
      <c r="R877" s="104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</row>
    <row r="878" spans="1:35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283"/>
      <c r="Q878" s="283"/>
      <c r="R878" s="104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</row>
    <row r="879" spans="1:35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283"/>
      <c r="Q879" s="283"/>
      <c r="R879" s="104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</row>
    <row r="880" spans="1:35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283"/>
      <c r="Q880" s="283"/>
      <c r="R880" s="104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</row>
    <row r="881" spans="1:35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283"/>
      <c r="Q881" s="283"/>
      <c r="R881" s="104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</row>
    <row r="882" spans="1:35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283"/>
      <c r="Q882" s="283"/>
      <c r="R882" s="104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</row>
    <row r="883" spans="1:35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283"/>
      <c r="Q883" s="283"/>
      <c r="R883" s="104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</row>
    <row r="884" spans="1:35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283"/>
      <c r="Q884" s="283"/>
      <c r="R884" s="104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</row>
    <row r="885" spans="1:35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283"/>
      <c r="Q885" s="283"/>
      <c r="R885" s="104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</row>
    <row r="886" spans="1:35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283"/>
      <c r="Q886" s="283"/>
      <c r="R886" s="104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</row>
    <row r="887" spans="1:35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283"/>
      <c r="Q887" s="283"/>
      <c r="R887" s="104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</row>
    <row r="888" spans="1:35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283"/>
      <c r="Q888" s="283"/>
      <c r="R888" s="104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</row>
    <row r="889" spans="1:35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283"/>
      <c r="Q889" s="283"/>
      <c r="R889" s="104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</row>
    <row r="890" spans="1:35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283"/>
      <c r="Q890" s="283"/>
      <c r="R890" s="104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</row>
    <row r="891" spans="1:35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283"/>
      <c r="Q891" s="283"/>
      <c r="R891" s="104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</row>
    <row r="892" spans="1:35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283"/>
      <c r="Q892" s="283"/>
      <c r="R892" s="104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</row>
    <row r="893" spans="1:35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283"/>
      <c r="Q893" s="283"/>
      <c r="R893" s="104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</row>
    <row r="894" spans="1:35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283"/>
      <c r="Q894" s="283"/>
      <c r="R894" s="104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</row>
    <row r="895" spans="1:35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283"/>
      <c r="Q895" s="283"/>
      <c r="R895" s="104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</row>
    <row r="896" spans="1:35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283"/>
      <c r="Q896" s="283"/>
      <c r="R896" s="104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</row>
    <row r="897" spans="1:35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283"/>
      <c r="Q897" s="283"/>
      <c r="R897" s="104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</row>
    <row r="898" spans="1:35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283"/>
      <c r="Q898" s="283"/>
      <c r="R898" s="104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</row>
    <row r="899" spans="1:35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283"/>
      <c r="Q899" s="283"/>
      <c r="R899" s="104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</row>
    <row r="900" spans="1:35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283"/>
      <c r="Q900" s="283"/>
      <c r="R900" s="104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</row>
    <row r="901" spans="1:35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283"/>
      <c r="Q901" s="283"/>
      <c r="R901" s="104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</row>
    <row r="902" spans="1:35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283"/>
      <c r="Q902" s="283"/>
      <c r="R902" s="104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</row>
    <row r="903" spans="1:35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283"/>
      <c r="Q903" s="283"/>
      <c r="R903" s="104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</row>
    <row r="904" spans="1:35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283"/>
      <c r="Q904" s="283"/>
      <c r="R904" s="104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</row>
    <row r="905" spans="1:35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283"/>
      <c r="Q905" s="283"/>
      <c r="R905" s="104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</row>
    <row r="906" spans="1:35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283"/>
      <c r="Q906" s="283"/>
      <c r="R906" s="104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</row>
    <row r="907" spans="1:35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283"/>
      <c r="Q907" s="283"/>
      <c r="R907" s="104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</row>
    <row r="908" spans="1:35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283"/>
      <c r="Q908" s="283"/>
      <c r="R908" s="104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</row>
    <row r="909" spans="1:35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283"/>
      <c r="Q909" s="283"/>
      <c r="R909" s="104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</row>
    <row r="910" spans="1:35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283"/>
      <c r="Q910" s="283"/>
      <c r="R910" s="104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</row>
    <row r="911" spans="1:35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283"/>
      <c r="Q911" s="283"/>
      <c r="R911" s="104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</row>
    <row r="912" spans="1:35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283"/>
      <c r="Q912" s="283"/>
      <c r="R912" s="104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</row>
    <row r="913" spans="1:35" ht="13">
      <c r="A913" s="77"/>
      <c r="B913" s="104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283"/>
      <c r="Q913" s="283"/>
      <c r="R913" s="104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</row>
    <row r="914" spans="1:35" ht="13">
      <c r="A914" s="77"/>
      <c r="B914" s="104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283"/>
      <c r="Q914" s="283"/>
      <c r="R914" s="104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</row>
    <row r="915" spans="1:35" ht="13">
      <c r="A915" s="77"/>
      <c r="B915" s="104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283"/>
      <c r="Q915" s="283"/>
      <c r="R915" s="104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</row>
    <row r="916" spans="1:35" ht="13">
      <c r="A916" s="77"/>
      <c r="B916" s="104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283"/>
      <c r="Q916" s="283"/>
      <c r="R916" s="104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</row>
    <row r="917" spans="1:35" ht="13">
      <c r="A917" s="77"/>
      <c r="B917" s="104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283"/>
      <c r="Q917" s="283"/>
      <c r="R917" s="104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</row>
    <row r="918" spans="1:35" ht="13">
      <c r="A918" s="77"/>
      <c r="B918" s="104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283"/>
      <c r="Q918" s="283"/>
      <c r="R918" s="104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</row>
    <row r="919" spans="1:35" ht="13">
      <c r="A919" s="77"/>
      <c r="B919" s="104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283"/>
      <c r="Q919" s="283"/>
      <c r="R919" s="104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</row>
    <row r="920" spans="1:35" ht="13">
      <c r="A920" s="77"/>
      <c r="B920" s="104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283"/>
      <c r="Q920" s="283"/>
      <c r="R920" s="104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</row>
    <row r="921" spans="1:35" ht="13">
      <c r="A921" s="77"/>
      <c r="B921" s="104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283"/>
      <c r="Q921" s="283"/>
      <c r="R921" s="104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</row>
    <row r="922" spans="1:35" ht="13">
      <c r="A922" s="77"/>
      <c r="B922" s="104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283"/>
      <c r="Q922" s="283"/>
      <c r="R922" s="104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</row>
    <row r="923" spans="1:35" ht="13">
      <c r="A923" s="77"/>
      <c r="B923" s="104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283"/>
      <c r="Q923" s="283"/>
      <c r="R923" s="104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</row>
    <row r="924" spans="1:35" ht="13">
      <c r="A924" s="77"/>
      <c r="B924" s="104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283"/>
      <c r="Q924" s="283"/>
      <c r="R924" s="104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</row>
    <row r="925" spans="1:35" ht="13">
      <c r="A925" s="77"/>
      <c r="B925" s="104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283"/>
      <c r="Q925" s="283"/>
      <c r="R925" s="104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</row>
    <row r="926" spans="1:35" ht="13">
      <c r="A926" s="77"/>
      <c r="B926" s="104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283"/>
      <c r="Q926" s="283"/>
      <c r="R926" s="104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</row>
    <row r="927" spans="1:35" ht="13">
      <c r="A927" s="77"/>
      <c r="B927" s="104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283"/>
      <c r="Q927" s="283"/>
      <c r="R927" s="104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</row>
    <row r="928" spans="1:35" ht="13">
      <c r="A928" s="77"/>
      <c r="B928" s="104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283"/>
      <c r="Q928" s="283"/>
      <c r="R928" s="104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</row>
    <row r="929" spans="1:35" ht="13">
      <c r="A929" s="77"/>
      <c r="B929" s="104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283"/>
      <c r="Q929" s="283"/>
      <c r="R929" s="104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</row>
    <row r="930" spans="1:35" ht="13">
      <c r="A930" s="77"/>
      <c r="B930" s="104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283"/>
      <c r="Q930" s="283"/>
      <c r="R930" s="104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</row>
    <row r="931" spans="1:35" ht="13">
      <c r="A931" s="77"/>
      <c r="B931" s="104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283"/>
      <c r="Q931" s="283"/>
      <c r="R931" s="104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</row>
    <row r="932" spans="1:35" ht="13">
      <c r="A932" s="77"/>
      <c r="B932" s="104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283"/>
      <c r="Q932" s="283"/>
      <c r="R932" s="104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</row>
    <row r="933" spans="1:35" ht="13">
      <c r="A933" s="77"/>
      <c r="B933" s="104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283"/>
      <c r="Q933" s="283"/>
      <c r="R933" s="104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</row>
    <row r="934" spans="1:35" ht="13">
      <c r="A934" s="77"/>
      <c r="B934" s="104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283"/>
      <c r="Q934" s="283"/>
      <c r="R934" s="104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</row>
    <row r="935" spans="1:35" ht="13">
      <c r="A935" s="77"/>
      <c r="B935" s="104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283"/>
      <c r="Q935" s="283"/>
      <c r="R935" s="104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</row>
    <row r="936" spans="1:35" ht="13">
      <c r="A936" s="77"/>
      <c r="B936" s="104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283"/>
      <c r="Q936" s="283"/>
      <c r="R936" s="104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</row>
    <row r="937" spans="1:35" ht="13">
      <c r="A937" s="77"/>
      <c r="B937" s="104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283"/>
      <c r="Q937" s="283"/>
      <c r="R937" s="104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</row>
    <row r="938" spans="1:35" ht="13">
      <c r="A938" s="77"/>
      <c r="B938" s="104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283"/>
      <c r="Q938" s="283"/>
      <c r="R938" s="104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</row>
    <row r="939" spans="1:35" ht="13">
      <c r="A939" s="77"/>
      <c r="B939" s="104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283"/>
      <c r="Q939" s="283"/>
      <c r="R939" s="104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</row>
    <row r="940" spans="1:35" ht="13">
      <c r="A940" s="77"/>
      <c r="B940" s="104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283"/>
      <c r="Q940" s="283"/>
      <c r="R940" s="104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</row>
    <row r="941" spans="1:35" ht="13">
      <c r="A941" s="77"/>
      <c r="B941" s="104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283"/>
      <c r="Q941" s="283"/>
      <c r="R941" s="104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</row>
    <row r="942" spans="1:35" ht="13">
      <c r="A942" s="77"/>
      <c r="B942" s="104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283"/>
      <c r="Q942" s="283"/>
      <c r="R942" s="104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</row>
    <row r="943" spans="1:35" ht="13">
      <c r="A943" s="77"/>
      <c r="B943" s="104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283"/>
      <c r="Q943" s="283"/>
      <c r="R943" s="104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</row>
    <row r="944" spans="1:35" ht="13">
      <c r="A944" s="77"/>
      <c r="B944" s="104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283"/>
      <c r="Q944" s="283"/>
      <c r="R944" s="104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</row>
    <row r="945" spans="1:35" ht="13">
      <c r="A945" s="77"/>
      <c r="B945" s="104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283"/>
      <c r="Q945" s="283"/>
      <c r="R945" s="104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</row>
    <row r="946" spans="1:35" ht="13">
      <c r="A946" s="77"/>
      <c r="B946" s="104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283"/>
      <c r="Q946" s="283"/>
      <c r="R946" s="104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</row>
    <row r="947" spans="1:35" ht="13">
      <c r="A947" s="77"/>
      <c r="B947" s="104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283"/>
      <c r="Q947" s="283"/>
      <c r="R947" s="104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</row>
    <row r="948" spans="1:35" ht="13">
      <c r="A948" s="77"/>
      <c r="B948" s="104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283"/>
      <c r="Q948" s="283"/>
      <c r="R948" s="104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</row>
    <row r="949" spans="1:35" ht="13">
      <c r="A949" s="77"/>
      <c r="B949" s="104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283"/>
      <c r="Q949" s="283"/>
      <c r="R949" s="104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</row>
    <row r="950" spans="1:35" ht="13">
      <c r="A950" s="77"/>
      <c r="B950" s="104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283"/>
      <c r="Q950" s="283"/>
      <c r="R950" s="104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</row>
    <row r="951" spans="1:35" ht="13">
      <c r="A951" s="77"/>
      <c r="B951" s="104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283"/>
      <c r="Q951" s="283"/>
      <c r="R951" s="104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</row>
    <row r="952" spans="1:35" ht="13">
      <c r="A952" s="77"/>
      <c r="B952" s="104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283"/>
      <c r="Q952" s="283"/>
      <c r="R952" s="104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</row>
    <row r="953" spans="1:35" ht="13">
      <c r="A953" s="77"/>
      <c r="B953" s="104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283"/>
      <c r="Q953" s="283"/>
      <c r="R953" s="104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</row>
    <row r="954" spans="1:35" ht="13">
      <c r="A954" s="77"/>
      <c r="B954" s="104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283"/>
      <c r="Q954" s="283"/>
      <c r="R954" s="104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</row>
    <row r="955" spans="1:35" ht="13">
      <c r="A955" s="77"/>
      <c r="B955" s="104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283"/>
      <c r="Q955" s="283"/>
      <c r="R955" s="104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</row>
    <row r="956" spans="1:35" ht="13">
      <c r="A956" s="77"/>
      <c r="B956" s="104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283"/>
      <c r="Q956" s="283"/>
      <c r="R956" s="104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</row>
    <row r="957" spans="1:35" ht="13">
      <c r="A957" s="77"/>
      <c r="B957" s="104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283"/>
      <c r="Q957" s="283"/>
      <c r="R957" s="104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</row>
    <row r="958" spans="1:35" ht="13">
      <c r="A958" s="77"/>
      <c r="B958" s="104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283"/>
      <c r="Q958" s="283"/>
      <c r="R958" s="104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</row>
    <row r="959" spans="1:35" ht="13">
      <c r="A959" s="77"/>
      <c r="B959" s="104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283"/>
      <c r="Q959" s="283"/>
      <c r="R959" s="104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</row>
    <row r="960" spans="1:35" ht="13">
      <c r="A960" s="77"/>
      <c r="B960" s="104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283"/>
      <c r="Q960" s="283"/>
      <c r="R960" s="104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</row>
    <row r="961" spans="1:35" ht="13">
      <c r="A961" s="77"/>
      <c r="B961" s="104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283"/>
      <c r="Q961" s="283"/>
      <c r="R961" s="104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</row>
    <row r="962" spans="1:35" ht="13">
      <c r="A962" s="77"/>
      <c r="B962" s="104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283"/>
      <c r="Q962" s="283"/>
      <c r="R962" s="104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</row>
    <row r="963" spans="1:35" ht="13">
      <c r="A963" s="77"/>
      <c r="B963" s="104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283"/>
      <c r="Q963" s="283"/>
      <c r="R963" s="104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</row>
    <row r="964" spans="1:35" ht="13">
      <c r="A964" s="77"/>
      <c r="B964" s="104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283"/>
      <c r="Q964" s="283"/>
      <c r="R964" s="104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</row>
    <row r="965" spans="1:35" ht="13">
      <c r="A965" s="77"/>
      <c r="B965" s="104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283"/>
      <c r="Q965" s="283"/>
      <c r="R965" s="104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</row>
    <row r="966" spans="1:35" ht="13">
      <c r="A966" s="77"/>
      <c r="B966" s="104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283"/>
      <c r="Q966" s="283"/>
      <c r="R966" s="104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</row>
    <row r="967" spans="1:35" ht="13">
      <c r="A967" s="77"/>
      <c r="B967" s="104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283"/>
      <c r="Q967" s="283"/>
      <c r="R967" s="104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</row>
    <row r="968" spans="1:35" ht="13">
      <c r="A968" s="77"/>
      <c r="B968" s="104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283"/>
      <c r="Q968" s="283"/>
      <c r="R968" s="104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</row>
    <row r="969" spans="1:35" ht="13">
      <c r="A969" s="77"/>
      <c r="B969" s="104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283"/>
      <c r="Q969" s="283"/>
      <c r="R969" s="104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</row>
    <row r="970" spans="1:35" ht="13">
      <c r="A970" s="77"/>
      <c r="B970" s="104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283"/>
      <c r="Q970" s="283"/>
      <c r="R970" s="104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</row>
    <row r="971" spans="1:35" ht="13">
      <c r="A971" s="77"/>
      <c r="B971" s="104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283"/>
      <c r="Q971" s="283"/>
      <c r="R971" s="104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</row>
    <row r="972" spans="1:35" ht="13">
      <c r="A972" s="77"/>
      <c r="B972" s="104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283"/>
      <c r="Q972" s="283"/>
      <c r="R972" s="104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</row>
    <row r="973" spans="1:35" ht="13">
      <c r="A973" s="77"/>
      <c r="B973" s="104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283"/>
      <c r="Q973" s="283"/>
      <c r="R973" s="104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</row>
    <row r="974" spans="1:35" ht="13">
      <c r="A974" s="77"/>
      <c r="B974" s="104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283"/>
      <c r="Q974" s="283"/>
      <c r="R974" s="104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</row>
    <row r="975" spans="1:35" ht="13">
      <c r="A975" s="77"/>
      <c r="B975" s="104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283"/>
      <c r="Q975" s="283"/>
      <c r="R975" s="104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</row>
    <row r="976" spans="1:35" ht="13">
      <c r="A976" s="77"/>
      <c r="B976" s="104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283"/>
      <c r="Q976" s="283"/>
      <c r="R976" s="104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</row>
    <row r="977" spans="1:35" ht="13">
      <c r="A977" s="77"/>
      <c r="B977" s="104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283"/>
      <c r="Q977" s="283"/>
      <c r="R977" s="104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</row>
    <row r="978" spans="1:35" ht="13">
      <c r="A978" s="77"/>
      <c r="B978" s="104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283"/>
      <c r="Q978" s="283"/>
      <c r="R978" s="104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</row>
    <row r="979" spans="1:35" ht="13">
      <c r="A979" s="77"/>
      <c r="B979" s="104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283"/>
      <c r="Q979" s="283"/>
      <c r="R979" s="104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</row>
    <row r="980" spans="1:35" ht="13">
      <c r="A980" s="77"/>
      <c r="B980" s="104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283"/>
      <c r="Q980" s="283"/>
      <c r="R980" s="104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</row>
    <row r="981" spans="1:35" ht="13">
      <c r="A981" s="77"/>
      <c r="B981" s="104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283"/>
      <c r="Q981" s="283"/>
      <c r="R981" s="104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</row>
    <row r="982" spans="1:35" ht="13">
      <c r="A982" s="77"/>
      <c r="B982" s="104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283"/>
      <c r="Q982" s="283"/>
      <c r="R982" s="104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</row>
    <row r="983" spans="1:35" ht="13">
      <c r="A983" s="77"/>
      <c r="B983" s="104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283"/>
      <c r="Q983" s="283"/>
      <c r="R983" s="104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</row>
    <row r="984" spans="1:35" ht="13">
      <c r="A984" s="77"/>
      <c r="B984" s="104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283"/>
      <c r="Q984" s="283"/>
      <c r="R984" s="104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</row>
    <row r="985" spans="1:35" ht="13">
      <c r="A985" s="77"/>
      <c r="B985" s="104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283"/>
      <c r="Q985" s="283"/>
      <c r="R985" s="104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</row>
    <row r="986" spans="1:35" ht="13">
      <c r="A986" s="77"/>
      <c r="B986" s="104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283"/>
      <c r="Q986" s="283"/>
      <c r="R986" s="104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</row>
    <row r="987" spans="1:35" ht="13">
      <c r="A987" s="77"/>
      <c r="B987" s="104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283"/>
      <c r="Q987" s="283"/>
      <c r="R987" s="104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</row>
    <row r="988" spans="1:35" ht="13">
      <c r="A988" s="77"/>
      <c r="B988" s="104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283"/>
      <c r="Q988" s="283"/>
      <c r="R988" s="104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</row>
    <row r="989" spans="1:35" ht="13">
      <c r="A989" s="77"/>
      <c r="B989" s="104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283"/>
      <c r="Q989" s="283"/>
      <c r="R989" s="104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</row>
    <row r="990" spans="1:35" ht="13">
      <c r="A990" s="77"/>
      <c r="B990" s="104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283"/>
      <c r="Q990" s="283"/>
      <c r="R990" s="104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</row>
    <row r="991" spans="1:35" ht="13">
      <c r="A991" s="77"/>
      <c r="B991" s="104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283"/>
      <c r="Q991" s="283"/>
      <c r="R991" s="104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</row>
    <row r="992" spans="1:35" ht="13">
      <c r="A992" s="77"/>
      <c r="B992" s="104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283"/>
      <c r="Q992" s="283"/>
      <c r="R992" s="104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</row>
    <row r="993" spans="1:35" ht="13">
      <c r="A993" s="77"/>
      <c r="B993" s="104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283"/>
      <c r="Q993" s="283"/>
      <c r="R993" s="104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</row>
    <row r="994" spans="1:35" ht="13">
      <c r="A994" s="77"/>
      <c r="B994" s="104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283"/>
      <c r="Q994" s="283"/>
      <c r="R994" s="104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</row>
    <row r="995" spans="1:35" ht="13">
      <c r="A995" s="77"/>
      <c r="B995" s="104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283"/>
      <c r="Q995" s="283"/>
      <c r="R995" s="104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</row>
    <row r="996" spans="1:35" ht="13">
      <c r="A996" s="77"/>
      <c r="B996" s="104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283"/>
      <c r="Q996" s="283"/>
      <c r="R996" s="104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</row>
    <row r="997" spans="1:35" ht="13">
      <c r="A997" s="77"/>
      <c r="B997" s="104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283"/>
      <c r="Q997" s="283"/>
      <c r="R997" s="104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</row>
    <row r="998" spans="1:35" ht="13">
      <c r="A998" s="77"/>
      <c r="B998" s="104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283"/>
      <c r="Q998" s="283"/>
      <c r="R998" s="104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</row>
    <row r="999" spans="1:35" ht="13">
      <c r="A999" s="77"/>
      <c r="B999" s="104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283"/>
      <c r="Q999" s="283"/>
      <c r="R999" s="104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</row>
    <row r="1000" spans="1:35" ht="13">
      <c r="A1000" s="77"/>
      <c r="B1000" s="104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283"/>
      <c r="Q1000" s="283"/>
      <c r="R1000" s="104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</row>
    <row r="1001" spans="1:35" ht="13">
      <c r="A1001" s="77"/>
      <c r="B1001" s="104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283"/>
      <c r="Q1001" s="283"/>
      <c r="R1001" s="104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</row>
    <row r="1002" spans="1:35" ht="13">
      <c r="A1002" s="77"/>
      <c r="B1002" s="104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283"/>
      <c r="Q1002" s="283"/>
      <c r="R1002" s="104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</row>
    <row r="1003" spans="1:35" ht="13">
      <c r="A1003" s="77"/>
      <c r="B1003" s="104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283"/>
      <c r="Q1003" s="283"/>
      <c r="R1003" s="104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</row>
    <row r="1004" spans="1:35" ht="13">
      <c r="A1004" s="77"/>
      <c r="B1004" s="104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283"/>
      <c r="Q1004" s="283"/>
      <c r="R1004" s="104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</row>
    <row r="1005" spans="1:35" ht="13">
      <c r="A1005" s="77"/>
      <c r="B1005" s="104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283"/>
      <c r="Q1005" s="283"/>
      <c r="R1005" s="104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</row>
    <row r="1006" spans="1:35" ht="13">
      <c r="A1006" s="77"/>
      <c r="B1006" s="104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283"/>
      <c r="Q1006" s="283"/>
      <c r="R1006" s="104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</row>
    <row r="1007" spans="1:35" ht="13">
      <c r="A1007" s="77"/>
      <c r="B1007" s="104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283"/>
      <c r="Q1007" s="283"/>
      <c r="R1007" s="104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</row>
    <row r="1008" spans="1:35" ht="13">
      <c r="A1008" s="77"/>
      <c r="B1008" s="104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283"/>
      <c r="Q1008" s="283"/>
      <c r="R1008" s="104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</row>
    <row r="1009" spans="1:35" ht="13">
      <c r="A1009" s="77"/>
      <c r="B1009" s="104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283"/>
      <c r="Q1009" s="283"/>
      <c r="R1009" s="104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</row>
    <row r="1010" spans="1:35" ht="13">
      <c r="A1010" s="77"/>
      <c r="B1010" s="104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283"/>
      <c r="Q1010" s="283"/>
      <c r="R1010" s="104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</row>
    <row r="1011" spans="1:35" ht="13">
      <c r="A1011" s="77"/>
      <c r="B1011" s="104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283"/>
      <c r="Q1011" s="283"/>
      <c r="R1011" s="104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</row>
    <row r="1012" spans="1:35" ht="13">
      <c r="A1012" s="77"/>
      <c r="B1012" s="104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283"/>
      <c r="Q1012" s="283"/>
      <c r="R1012" s="104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</row>
    <row r="1013" spans="1:35" ht="13">
      <c r="A1013" s="77"/>
      <c r="B1013" s="104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283"/>
      <c r="Q1013" s="283"/>
      <c r="R1013" s="104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</row>
  </sheetData>
  <mergeCells count="2">
    <mergeCell ref="D10:O10"/>
    <mergeCell ref="T10:AE10"/>
  </mergeCells>
  <hyperlinks>
    <hyperlink ref="B5" location="'Contents (Indice)'!A1" display="Back to Contents" xr:uid="{00000000-0004-0000-0300-000000000000}"/>
    <hyperlink ref="R5" location="'Contents (Indice)'!A1" display="Retornar ao Índice" xr:uid="{00000000-0004-0000-0300-000001000000}"/>
  </hyperlink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K1015"/>
  <sheetViews>
    <sheetView showGridLines="0" workbookViewId="0"/>
  </sheetViews>
  <sheetFormatPr baseColWidth="10" defaultColWidth="12.6640625" defaultRowHeight="15.75" customHeight="1"/>
  <cols>
    <col min="1" max="1" width="2.6640625" customWidth="1"/>
    <col min="2" max="2" width="43.83203125" customWidth="1"/>
    <col min="3" max="3" width="2.6640625" customWidth="1"/>
    <col min="4" max="13" width="10.6640625" customWidth="1"/>
    <col min="14" max="15" width="2.6640625" customWidth="1"/>
    <col min="16" max="16" width="43.83203125" customWidth="1"/>
    <col min="17" max="17" width="2.6640625" customWidth="1"/>
    <col min="18" max="27" width="10.6640625" customWidth="1"/>
    <col min="28" max="28" width="12.6640625" customWidth="1"/>
    <col min="29" max="29" width="42.6640625" customWidth="1"/>
    <col min="30" max="30" width="4.1640625" customWidth="1"/>
  </cols>
  <sheetData>
    <row r="1" spans="1:37" ht="8.25" customHeight="1">
      <c r="A1" s="61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66"/>
      <c r="O1" s="66"/>
      <c r="P1" s="77"/>
      <c r="Q1" s="66"/>
      <c r="R1" s="67"/>
      <c r="S1" s="67"/>
      <c r="T1" s="67"/>
      <c r="U1" s="77"/>
      <c r="V1" s="64"/>
      <c r="W1" s="64"/>
      <c r="X1" s="64"/>
      <c r="Y1" s="64"/>
      <c r="Z1" s="64"/>
      <c r="AA1" s="64"/>
      <c r="AB1" s="77"/>
      <c r="AC1" s="77"/>
      <c r="AD1" s="77"/>
      <c r="AE1" s="108"/>
      <c r="AF1" s="108"/>
      <c r="AG1" s="77"/>
      <c r="AH1" s="77"/>
      <c r="AI1" s="77"/>
      <c r="AJ1" s="77"/>
      <c r="AK1" s="77"/>
    </row>
    <row r="2" spans="1:37" ht="13">
      <c r="A2" s="61"/>
      <c r="B2" s="69" t="s">
        <v>1</v>
      </c>
      <c r="C2" s="70"/>
      <c r="D2" s="71"/>
      <c r="E2" s="71"/>
      <c r="F2" s="71"/>
      <c r="G2" s="71"/>
      <c r="H2" s="71"/>
      <c r="I2" s="71"/>
      <c r="J2" s="71"/>
      <c r="K2" s="71"/>
      <c r="L2" s="71"/>
      <c r="M2" s="71"/>
      <c r="N2" s="65"/>
      <c r="O2" s="65"/>
      <c r="P2" s="69" t="s">
        <v>1</v>
      </c>
      <c r="Q2" s="70"/>
      <c r="R2" s="71"/>
      <c r="S2" s="71"/>
      <c r="T2" s="71"/>
      <c r="U2" s="71"/>
      <c r="V2" s="71"/>
      <c r="W2" s="71"/>
      <c r="X2" s="71"/>
      <c r="Y2" s="71"/>
      <c r="Z2" s="71"/>
      <c r="AA2" s="71"/>
      <c r="AB2" s="77"/>
      <c r="AC2" s="77"/>
      <c r="AD2" s="77"/>
      <c r="AE2" s="77"/>
      <c r="AF2" s="77"/>
      <c r="AG2" s="77"/>
      <c r="AH2" s="77"/>
      <c r="AI2" s="77"/>
      <c r="AJ2" s="77"/>
      <c r="AK2" s="77"/>
    </row>
    <row r="3" spans="1:37" ht="13">
      <c r="A3" s="61"/>
      <c r="B3" s="69" t="s">
        <v>91</v>
      </c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65"/>
      <c r="O3" s="65"/>
      <c r="P3" s="69" t="s">
        <v>92</v>
      </c>
      <c r="Q3" s="70"/>
      <c r="R3" s="71"/>
      <c r="S3" s="71"/>
      <c r="T3" s="71"/>
      <c r="U3" s="71"/>
      <c r="V3" s="71"/>
      <c r="W3" s="71"/>
      <c r="X3" s="71"/>
      <c r="Y3" s="71"/>
      <c r="Z3" s="71"/>
      <c r="AA3" s="71"/>
      <c r="AB3" s="77"/>
      <c r="AC3" s="77"/>
      <c r="AD3" s="77"/>
      <c r="AE3" s="77"/>
      <c r="AF3" s="77"/>
      <c r="AG3" s="77"/>
      <c r="AH3" s="77"/>
      <c r="AI3" s="77"/>
      <c r="AJ3" s="77"/>
      <c r="AK3" s="77"/>
    </row>
    <row r="4" spans="1:37" ht="13">
      <c r="A4" s="61"/>
      <c r="B4" s="72" t="s">
        <v>93</v>
      </c>
      <c r="C4" s="70"/>
      <c r="D4" s="71"/>
      <c r="E4" s="71"/>
      <c r="F4" s="71"/>
      <c r="G4" s="71"/>
      <c r="H4" s="71"/>
      <c r="I4" s="71"/>
      <c r="J4" s="71"/>
      <c r="K4" s="71"/>
      <c r="L4" s="71"/>
      <c r="M4" s="71"/>
      <c r="N4" s="65"/>
      <c r="O4" s="65"/>
      <c r="P4" s="72" t="s">
        <v>94</v>
      </c>
      <c r="Q4" s="70"/>
      <c r="R4" s="71"/>
      <c r="S4" s="71"/>
      <c r="T4" s="71"/>
      <c r="U4" s="71"/>
      <c r="V4" s="71"/>
      <c r="W4" s="71"/>
      <c r="X4" s="71"/>
      <c r="Y4" s="71"/>
      <c r="Z4" s="71"/>
      <c r="AA4" s="71"/>
      <c r="AB4" s="77"/>
      <c r="AC4" s="77"/>
      <c r="AD4" s="77"/>
      <c r="AE4" s="77"/>
      <c r="AF4" s="77"/>
      <c r="AG4" s="77"/>
      <c r="AH4" s="77"/>
      <c r="AI4" s="77"/>
      <c r="AJ4" s="77"/>
      <c r="AK4" s="77"/>
    </row>
    <row r="5" spans="1:37" ht="13">
      <c r="A5" s="61"/>
      <c r="B5" s="73" t="s">
        <v>12</v>
      </c>
      <c r="C5" s="70"/>
      <c r="D5" s="71"/>
      <c r="E5" s="71"/>
      <c r="F5" s="71"/>
      <c r="G5" s="71"/>
      <c r="H5" s="71"/>
      <c r="I5" s="71"/>
      <c r="J5" s="71"/>
      <c r="K5" s="71"/>
      <c r="L5" s="71"/>
      <c r="M5" s="71"/>
      <c r="N5" s="65"/>
      <c r="O5" s="65"/>
      <c r="P5" s="73" t="s">
        <v>13</v>
      </c>
      <c r="Q5" s="70"/>
      <c r="R5" s="71"/>
      <c r="S5" s="71"/>
      <c r="T5" s="71"/>
      <c r="U5" s="71"/>
      <c r="V5" s="71"/>
      <c r="W5" s="71"/>
      <c r="X5" s="71"/>
      <c r="Y5" s="71"/>
      <c r="Z5" s="71"/>
      <c r="AA5" s="71"/>
      <c r="AB5" s="77"/>
      <c r="AC5" s="77"/>
      <c r="AD5" s="77"/>
      <c r="AE5" s="77"/>
      <c r="AF5" s="77"/>
      <c r="AG5" s="77"/>
      <c r="AH5" s="77"/>
      <c r="AI5" s="77"/>
      <c r="AJ5" s="77"/>
      <c r="AK5" s="77"/>
    </row>
    <row r="6" spans="1:37" ht="8.25" customHeight="1">
      <c r="A6" s="61"/>
      <c r="B6" s="69"/>
      <c r="C6" s="70"/>
      <c r="D6" s="71"/>
      <c r="E6" s="71"/>
      <c r="F6" s="71"/>
      <c r="G6" s="71"/>
      <c r="H6" s="71"/>
      <c r="I6" s="71"/>
      <c r="J6" s="71"/>
      <c r="K6" s="71"/>
      <c r="L6" s="71"/>
      <c r="M6" s="71"/>
      <c r="N6" s="65"/>
      <c r="O6" s="65"/>
      <c r="P6" s="69"/>
      <c r="Q6" s="70"/>
      <c r="R6" s="71"/>
      <c r="S6" s="71"/>
      <c r="T6" s="71"/>
      <c r="U6" s="71"/>
      <c r="V6" s="71"/>
      <c r="W6" s="71"/>
      <c r="X6" s="71"/>
      <c r="Y6" s="71"/>
      <c r="Z6" s="71"/>
      <c r="AA6" s="71"/>
      <c r="AB6" s="77"/>
      <c r="AC6" s="77"/>
      <c r="AD6" s="77"/>
      <c r="AE6" s="77"/>
      <c r="AF6" s="77"/>
      <c r="AG6" s="77"/>
      <c r="AH6" s="77"/>
      <c r="AI6" s="77"/>
      <c r="AJ6" s="77"/>
      <c r="AK6" s="77"/>
    </row>
    <row r="7" spans="1:37" ht="8.25" customHeight="1">
      <c r="A7" s="61"/>
      <c r="B7" s="69"/>
      <c r="C7" s="70"/>
      <c r="D7" s="71"/>
      <c r="E7" s="71"/>
      <c r="F7" s="71"/>
      <c r="G7" s="71"/>
      <c r="H7" s="71"/>
      <c r="I7" s="71"/>
      <c r="J7" s="71"/>
      <c r="K7" s="71"/>
      <c r="L7" s="71"/>
      <c r="M7" s="71"/>
      <c r="N7" s="65"/>
      <c r="O7" s="65"/>
      <c r="P7" s="69"/>
      <c r="Q7" s="70"/>
      <c r="R7" s="71"/>
      <c r="S7" s="71"/>
      <c r="T7" s="71"/>
      <c r="U7" s="71"/>
      <c r="V7" s="71"/>
      <c r="W7" s="71"/>
      <c r="X7" s="71"/>
      <c r="Y7" s="71"/>
      <c r="Z7" s="71"/>
      <c r="AA7" s="71"/>
      <c r="AB7" s="77"/>
      <c r="AC7" s="77"/>
      <c r="AD7" s="77"/>
      <c r="AE7" s="77"/>
      <c r="AF7" s="77"/>
      <c r="AG7" s="77"/>
      <c r="AH7" s="77"/>
      <c r="AI7" s="77"/>
      <c r="AJ7" s="77"/>
      <c r="AK7" s="77"/>
    </row>
    <row r="8" spans="1:37" ht="8.25" customHeight="1">
      <c r="A8" s="61"/>
      <c r="B8" s="62"/>
      <c r="C8" s="77"/>
      <c r="D8" s="109"/>
      <c r="E8" s="109"/>
      <c r="F8" s="109"/>
      <c r="G8" s="64"/>
      <c r="H8" s="64"/>
      <c r="I8" s="64"/>
      <c r="J8" s="64"/>
      <c r="K8" s="64"/>
      <c r="L8" s="64"/>
      <c r="M8" s="64"/>
      <c r="N8" s="65"/>
      <c r="O8" s="65"/>
      <c r="P8" s="62"/>
      <c r="Q8" s="109"/>
      <c r="R8" s="109"/>
      <c r="S8" s="109"/>
      <c r="T8" s="109"/>
      <c r="U8" s="64"/>
      <c r="V8" s="64"/>
      <c r="W8" s="64"/>
      <c r="X8" s="64"/>
      <c r="Y8" s="64"/>
      <c r="Z8" s="64"/>
      <c r="AA8" s="64"/>
      <c r="AB8" s="77"/>
      <c r="AC8" s="77"/>
      <c r="AD8" s="77"/>
      <c r="AE8" s="77"/>
      <c r="AF8" s="77"/>
      <c r="AG8" s="77"/>
      <c r="AH8" s="77"/>
      <c r="AI8" s="77"/>
      <c r="AJ8" s="77"/>
      <c r="AK8" s="77"/>
    </row>
    <row r="9" spans="1:37" ht="13">
      <c r="A9" s="61"/>
      <c r="B9" s="62"/>
      <c r="C9" s="77"/>
      <c r="D9" s="109"/>
      <c r="E9" s="109"/>
      <c r="F9" s="109"/>
      <c r="G9" s="64"/>
      <c r="H9" s="64"/>
      <c r="I9" s="64"/>
      <c r="J9" s="64"/>
      <c r="K9" s="64"/>
      <c r="L9" s="64"/>
      <c r="M9" s="64"/>
      <c r="N9" s="65"/>
      <c r="O9" s="65"/>
      <c r="P9" s="62"/>
      <c r="Q9" s="109"/>
      <c r="R9" s="109"/>
      <c r="S9" s="109"/>
      <c r="T9" s="109"/>
      <c r="U9" s="64"/>
      <c r="V9" s="64"/>
      <c r="W9" s="64"/>
      <c r="X9" s="64"/>
      <c r="Y9" s="64"/>
      <c r="Z9" s="64"/>
      <c r="AA9" s="64"/>
      <c r="AB9" s="77"/>
      <c r="AC9" s="77"/>
      <c r="AD9" s="77"/>
      <c r="AE9" s="77"/>
      <c r="AF9" s="77"/>
      <c r="AG9" s="77"/>
      <c r="AH9" s="77"/>
      <c r="AI9" s="77"/>
      <c r="AJ9" s="77"/>
      <c r="AK9" s="77"/>
    </row>
    <row r="10" spans="1:37" ht="13">
      <c r="A10" s="77"/>
      <c r="B10" s="104"/>
      <c r="C10" s="77"/>
      <c r="D10" s="83">
        <v>44926</v>
      </c>
      <c r="E10" s="83">
        <v>44834</v>
      </c>
      <c r="F10" s="83">
        <v>44742</v>
      </c>
      <c r="G10" s="83">
        <v>44651</v>
      </c>
      <c r="H10" s="83">
        <v>44561</v>
      </c>
      <c r="I10" s="82">
        <v>44469</v>
      </c>
      <c r="J10" s="82">
        <v>44377</v>
      </c>
      <c r="K10" s="82">
        <v>44286</v>
      </c>
      <c r="L10" s="84">
        <v>44196</v>
      </c>
      <c r="M10" s="84">
        <v>43830</v>
      </c>
      <c r="N10" s="66"/>
      <c r="O10" s="66"/>
      <c r="P10" s="104"/>
      <c r="Q10" s="110"/>
      <c r="R10" s="83">
        <v>44926</v>
      </c>
      <c r="S10" s="83">
        <v>44834</v>
      </c>
      <c r="T10" s="83">
        <v>44742</v>
      </c>
      <c r="U10" s="83">
        <v>44651</v>
      </c>
      <c r="V10" s="83">
        <v>44561</v>
      </c>
      <c r="W10" s="82">
        <v>44469</v>
      </c>
      <c r="X10" s="82">
        <v>44377</v>
      </c>
      <c r="Y10" s="82">
        <v>44286</v>
      </c>
      <c r="Z10" s="83">
        <v>44196</v>
      </c>
      <c r="AA10" s="83">
        <v>43830</v>
      </c>
      <c r="AB10" s="77"/>
      <c r="AC10" s="77"/>
      <c r="AD10" s="77"/>
      <c r="AE10" s="77"/>
      <c r="AF10" s="77"/>
      <c r="AG10" s="77"/>
      <c r="AH10" s="77"/>
      <c r="AI10" s="77"/>
      <c r="AJ10" s="77"/>
      <c r="AK10" s="77"/>
    </row>
    <row r="11" spans="1:37" ht="13">
      <c r="A11" s="90"/>
      <c r="B11" s="111"/>
      <c r="C11" s="77"/>
      <c r="D11" s="88" t="s">
        <v>16</v>
      </c>
      <c r="E11" s="88" t="s">
        <v>16</v>
      </c>
      <c r="F11" s="88" t="s">
        <v>16</v>
      </c>
      <c r="G11" s="88" t="s">
        <v>16</v>
      </c>
      <c r="H11" s="88" t="s">
        <v>16</v>
      </c>
      <c r="I11" s="88" t="s">
        <v>16</v>
      </c>
      <c r="J11" s="88" t="s">
        <v>16</v>
      </c>
      <c r="K11" s="88" t="s">
        <v>16</v>
      </c>
      <c r="L11" s="88" t="s">
        <v>16</v>
      </c>
      <c r="M11" s="88" t="s">
        <v>16</v>
      </c>
      <c r="N11" s="112"/>
      <c r="O11" s="112"/>
      <c r="P11" s="111"/>
      <c r="Q11" s="88"/>
      <c r="R11" s="88" t="s">
        <v>17</v>
      </c>
      <c r="S11" s="88" t="s">
        <v>17</v>
      </c>
      <c r="T11" s="88" t="s">
        <v>17</v>
      </c>
      <c r="U11" s="88" t="s">
        <v>17</v>
      </c>
      <c r="V11" s="88" t="s">
        <v>17</v>
      </c>
      <c r="W11" s="88" t="s">
        <v>17</v>
      </c>
      <c r="X11" s="88" t="s">
        <v>17</v>
      </c>
      <c r="Y11" s="88" t="s">
        <v>17</v>
      </c>
      <c r="Z11" s="88" t="s">
        <v>17</v>
      </c>
      <c r="AA11" s="88" t="s">
        <v>17</v>
      </c>
      <c r="AB11" s="90"/>
      <c r="AC11" s="90"/>
      <c r="AD11" s="90"/>
      <c r="AE11" s="90"/>
      <c r="AF11" s="90"/>
      <c r="AG11" s="90"/>
      <c r="AH11" s="90"/>
      <c r="AI11" s="90"/>
      <c r="AJ11" s="90"/>
      <c r="AK11" s="90"/>
    </row>
    <row r="12" spans="1:37" ht="13">
      <c r="A12" s="95"/>
      <c r="B12" s="290" t="s">
        <v>95</v>
      </c>
      <c r="C12" s="77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96"/>
      <c r="O12" s="96"/>
      <c r="P12" s="290" t="s">
        <v>96</v>
      </c>
      <c r="Q12" s="77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77"/>
      <c r="AC12" s="77"/>
      <c r="AD12" s="77"/>
      <c r="AE12" s="77"/>
      <c r="AF12" s="77"/>
      <c r="AG12" s="77"/>
      <c r="AH12" s="77"/>
      <c r="AI12" s="77"/>
      <c r="AJ12" s="77"/>
      <c r="AK12" s="77"/>
    </row>
    <row r="13" spans="1:37" ht="13">
      <c r="A13" s="91"/>
      <c r="B13" s="296" t="s">
        <v>97</v>
      </c>
      <c r="C13" s="77"/>
      <c r="D13" s="297">
        <v>4172316</v>
      </c>
      <c r="E13" s="297">
        <v>3692793</v>
      </c>
      <c r="F13" s="297">
        <v>3701020</v>
      </c>
      <c r="G13" s="297">
        <v>2968622</v>
      </c>
      <c r="H13" s="297">
        <v>2705675</v>
      </c>
      <c r="I13" s="297">
        <v>1996725</v>
      </c>
      <c r="J13" s="297">
        <v>2662467</v>
      </c>
      <c r="K13" s="297">
        <v>2200663</v>
      </c>
      <c r="L13" s="297">
        <v>2343780</v>
      </c>
      <c r="M13" s="297">
        <v>1246566</v>
      </c>
      <c r="N13" s="92"/>
      <c r="O13" s="92"/>
      <c r="P13" s="296" t="s">
        <v>98</v>
      </c>
      <c r="Q13" s="77"/>
      <c r="R13" s="297">
        <v>22031497</v>
      </c>
      <c r="S13" s="297">
        <v>19998320</v>
      </c>
      <c r="T13" s="297">
        <v>19455522</v>
      </c>
      <c r="U13" s="297">
        <v>14076315</v>
      </c>
      <c r="V13" s="297">
        <v>15086303</v>
      </c>
      <c r="W13" s="297">
        <v>10867975</v>
      </c>
      <c r="X13" s="297">
        <v>13231396</v>
      </c>
      <c r="Y13" s="297">
        <v>12397875</v>
      </c>
      <c r="Z13" s="297">
        <v>12184140</v>
      </c>
      <c r="AA13" s="297">
        <v>5024160</v>
      </c>
      <c r="AB13" s="77"/>
      <c r="AC13" s="77"/>
      <c r="AD13" s="77"/>
      <c r="AE13" s="105"/>
      <c r="AF13" s="105"/>
      <c r="AG13" s="77"/>
      <c r="AH13" s="77"/>
      <c r="AI13" s="77"/>
      <c r="AJ13" s="77"/>
      <c r="AK13" s="77"/>
    </row>
    <row r="14" spans="1:37" ht="13">
      <c r="A14" s="91"/>
      <c r="B14" s="298" t="s">
        <v>99</v>
      </c>
      <c r="C14" s="283"/>
      <c r="D14" s="299">
        <v>133643</v>
      </c>
      <c r="E14" s="299">
        <v>780827</v>
      </c>
      <c r="F14" s="299">
        <v>967329</v>
      </c>
      <c r="G14" s="299">
        <v>1037055</v>
      </c>
      <c r="H14" s="299">
        <v>918332</v>
      </c>
      <c r="I14" s="299">
        <v>4780936</v>
      </c>
      <c r="J14" s="299">
        <v>5390216</v>
      </c>
      <c r="K14" s="299">
        <v>4405577</v>
      </c>
      <c r="L14" s="299">
        <v>4378118</v>
      </c>
      <c r="M14" s="299">
        <v>2400691</v>
      </c>
      <c r="N14" s="92"/>
      <c r="O14" s="92"/>
      <c r="P14" s="298" t="s">
        <v>100</v>
      </c>
      <c r="Q14" s="283"/>
      <c r="R14" s="299">
        <v>705689</v>
      </c>
      <c r="S14" s="299">
        <v>4228569</v>
      </c>
      <c r="T14" s="299">
        <v>5085055</v>
      </c>
      <c r="U14" s="299">
        <v>4917403</v>
      </c>
      <c r="V14" s="299">
        <v>5120436</v>
      </c>
      <c r="W14" s="299">
        <v>26022157</v>
      </c>
      <c r="X14" s="299">
        <v>26787217</v>
      </c>
      <c r="Y14" s="299">
        <v>24819700</v>
      </c>
      <c r="Z14" s="299">
        <v>22759646</v>
      </c>
      <c r="AA14" s="299">
        <v>9675744</v>
      </c>
      <c r="AB14" s="77"/>
      <c r="AC14" s="77"/>
      <c r="AD14" s="77"/>
      <c r="AE14" s="105"/>
      <c r="AF14" s="105"/>
      <c r="AG14" s="77"/>
      <c r="AH14" s="77"/>
      <c r="AI14" s="77"/>
      <c r="AJ14" s="77"/>
      <c r="AK14" s="77"/>
    </row>
    <row r="15" spans="1:37" ht="13">
      <c r="A15" s="113"/>
      <c r="B15" s="296" t="s">
        <v>101</v>
      </c>
      <c r="C15" s="77"/>
      <c r="D15" s="302">
        <v>91853</v>
      </c>
      <c r="E15" s="302">
        <v>740972</v>
      </c>
      <c r="F15" s="302">
        <v>856994</v>
      </c>
      <c r="G15" s="302">
        <v>817443</v>
      </c>
      <c r="H15" s="302">
        <v>815962</v>
      </c>
      <c r="I15" s="302">
        <v>4680014</v>
      </c>
      <c r="J15" s="302">
        <v>5343289</v>
      </c>
      <c r="K15" s="302">
        <v>4356451</v>
      </c>
      <c r="L15" s="302">
        <v>4287277</v>
      </c>
      <c r="M15" s="302">
        <v>2237673</v>
      </c>
      <c r="N15" s="115"/>
      <c r="O15" s="115"/>
      <c r="P15" s="296" t="s">
        <v>102</v>
      </c>
      <c r="Q15" s="77"/>
      <c r="R15" s="302">
        <v>485021</v>
      </c>
      <c r="S15" s="302">
        <v>4012734</v>
      </c>
      <c r="T15" s="302">
        <v>4505046</v>
      </c>
      <c r="U15" s="302">
        <v>3876069</v>
      </c>
      <c r="V15" s="302">
        <v>4549641</v>
      </c>
      <c r="W15" s="302">
        <v>25472848</v>
      </c>
      <c r="X15" s="302">
        <v>26554009</v>
      </c>
      <c r="Y15" s="302">
        <v>24542938</v>
      </c>
      <c r="Z15" s="302">
        <v>22287409</v>
      </c>
      <c r="AA15" s="302">
        <v>9018717</v>
      </c>
      <c r="AB15" s="77"/>
      <c r="AC15" s="77"/>
      <c r="AD15" s="77"/>
      <c r="AE15" s="105"/>
      <c r="AF15" s="105"/>
      <c r="AG15" s="77"/>
      <c r="AH15" s="77"/>
      <c r="AI15" s="77"/>
      <c r="AJ15" s="77"/>
      <c r="AK15" s="77"/>
    </row>
    <row r="16" spans="1:37" ht="13">
      <c r="A16" s="113"/>
      <c r="B16" s="298" t="s">
        <v>103</v>
      </c>
      <c r="C16" s="283"/>
      <c r="D16" s="299">
        <v>41485</v>
      </c>
      <c r="E16" s="299">
        <v>39552</v>
      </c>
      <c r="F16" s="299">
        <v>109934</v>
      </c>
      <c r="G16" s="299">
        <v>209439</v>
      </c>
      <c r="H16" s="299">
        <v>101318</v>
      </c>
      <c r="I16" s="299">
        <v>89543</v>
      </c>
      <c r="J16" s="299">
        <v>5845</v>
      </c>
      <c r="K16" s="299">
        <v>34</v>
      </c>
      <c r="L16" s="299">
        <v>80</v>
      </c>
      <c r="M16" s="299">
        <v>241</v>
      </c>
      <c r="N16" s="115"/>
      <c r="O16" s="115"/>
      <c r="P16" s="298" t="s">
        <v>104</v>
      </c>
      <c r="Q16" s="283"/>
      <c r="R16" s="299">
        <v>219057</v>
      </c>
      <c r="S16" s="299">
        <v>214194</v>
      </c>
      <c r="T16" s="299">
        <v>577901</v>
      </c>
      <c r="U16" s="299">
        <v>993097</v>
      </c>
      <c r="V16" s="299">
        <v>564929</v>
      </c>
      <c r="W16" s="299">
        <v>487374</v>
      </c>
      <c r="X16" s="299">
        <v>29047</v>
      </c>
      <c r="Y16" s="299">
        <v>192</v>
      </c>
      <c r="Z16" s="299">
        <v>416</v>
      </c>
      <c r="AA16" s="299">
        <v>971</v>
      </c>
      <c r="AB16" s="77"/>
      <c r="AC16" s="77"/>
      <c r="AD16" s="77"/>
      <c r="AE16" s="77"/>
      <c r="AF16" s="77"/>
      <c r="AG16" s="77"/>
      <c r="AH16" s="77"/>
      <c r="AI16" s="77"/>
      <c r="AJ16" s="77"/>
      <c r="AK16" s="77"/>
    </row>
    <row r="17" spans="1:37" ht="13">
      <c r="A17" s="113"/>
      <c r="B17" s="296" t="s">
        <v>105</v>
      </c>
      <c r="C17" s="77"/>
      <c r="D17" s="297">
        <v>305</v>
      </c>
      <c r="E17" s="297">
        <v>303</v>
      </c>
      <c r="F17" s="297">
        <v>401</v>
      </c>
      <c r="G17" s="297">
        <v>10173</v>
      </c>
      <c r="H17" s="297">
        <v>1052</v>
      </c>
      <c r="I17" s="297">
        <v>11379</v>
      </c>
      <c r="J17" s="297">
        <v>41082</v>
      </c>
      <c r="K17" s="297">
        <v>49092</v>
      </c>
      <c r="L17" s="297">
        <v>90761</v>
      </c>
      <c r="M17" s="297">
        <v>162777</v>
      </c>
      <c r="N17" s="115"/>
      <c r="O17" s="115"/>
      <c r="P17" s="296" t="s">
        <v>106</v>
      </c>
      <c r="Q17" s="77"/>
      <c r="R17" s="297">
        <v>1611</v>
      </c>
      <c r="S17" s="297">
        <v>1641</v>
      </c>
      <c r="T17" s="297">
        <v>2108</v>
      </c>
      <c r="U17" s="297">
        <v>48237</v>
      </c>
      <c r="V17" s="297">
        <v>5866</v>
      </c>
      <c r="W17" s="297">
        <v>61935</v>
      </c>
      <c r="X17" s="297">
        <v>204161</v>
      </c>
      <c r="Y17" s="297">
        <v>276570</v>
      </c>
      <c r="Z17" s="297">
        <v>471821</v>
      </c>
      <c r="AA17" s="297">
        <v>656056</v>
      </c>
      <c r="AB17" s="77"/>
      <c r="AC17" s="77"/>
      <c r="AD17" s="77"/>
      <c r="AE17" s="105"/>
      <c r="AF17" s="105"/>
      <c r="AG17" s="77"/>
      <c r="AH17" s="77"/>
      <c r="AI17" s="77"/>
      <c r="AJ17" s="77"/>
      <c r="AK17" s="77"/>
    </row>
    <row r="18" spans="1:37" ht="26">
      <c r="A18" s="91"/>
      <c r="B18" s="300" t="s">
        <v>107</v>
      </c>
      <c r="C18" s="77"/>
      <c r="D18" s="303">
        <v>9947138</v>
      </c>
      <c r="E18" s="303">
        <v>8931961</v>
      </c>
      <c r="F18" s="303">
        <v>8850741</v>
      </c>
      <c r="G18" s="303">
        <v>9260432</v>
      </c>
      <c r="H18" s="303">
        <v>8163428</v>
      </c>
      <c r="I18" s="303">
        <v>1837715</v>
      </c>
      <c r="J18" s="303">
        <v>348518</v>
      </c>
      <c r="K18" s="303">
        <v>0</v>
      </c>
      <c r="L18" s="303">
        <v>0</v>
      </c>
      <c r="M18" s="303">
        <v>0</v>
      </c>
      <c r="N18" s="92"/>
      <c r="O18" s="92"/>
      <c r="P18" s="300" t="s">
        <v>108</v>
      </c>
      <c r="Q18" s="77"/>
      <c r="R18" s="303">
        <v>52524867</v>
      </c>
      <c r="S18" s="303">
        <v>48371035</v>
      </c>
      <c r="T18" s="303">
        <v>46526575</v>
      </c>
      <c r="U18" s="303">
        <v>43910190</v>
      </c>
      <c r="V18" s="303">
        <v>45517642</v>
      </c>
      <c r="W18" s="303">
        <v>10002499</v>
      </c>
      <c r="X18" s="303">
        <v>1731995</v>
      </c>
      <c r="Y18" s="303">
        <v>0</v>
      </c>
      <c r="Z18" s="303">
        <v>0</v>
      </c>
      <c r="AA18" s="303">
        <v>0</v>
      </c>
      <c r="AB18" s="77"/>
      <c r="AC18" s="77"/>
      <c r="AD18" s="77"/>
      <c r="AE18" s="105"/>
      <c r="AF18" s="105"/>
      <c r="AG18" s="77"/>
      <c r="AH18" s="77"/>
      <c r="AI18" s="77"/>
      <c r="AJ18" s="77"/>
      <c r="AK18" s="77"/>
    </row>
    <row r="19" spans="1:37" ht="13">
      <c r="A19" s="113"/>
      <c r="B19" s="296" t="s">
        <v>101</v>
      </c>
      <c r="C19" s="77"/>
      <c r="D19" s="297">
        <v>9947138</v>
      </c>
      <c r="E19" s="297">
        <v>8931961</v>
      </c>
      <c r="F19" s="297">
        <v>8850741</v>
      </c>
      <c r="G19" s="297">
        <v>9260432</v>
      </c>
      <c r="H19" s="297">
        <v>8163428</v>
      </c>
      <c r="I19" s="297">
        <v>1837715</v>
      </c>
      <c r="J19" s="297">
        <v>348518</v>
      </c>
      <c r="K19" s="297">
        <v>0</v>
      </c>
      <c r="L19" s="297">
        <v>0</v>
      </c>
      <c r="M19" s="297">
        <v>0</v>
      </c>
      <c r="N19" s="115"/>
      <c r="O19" s="115"/>
      <c r="P19" s="296" t="s">
        <v>102</v>
      </c>
      <c r="Q19" s="77"/>
      <c r="R19" s="297">
        <v>52524867</v>
      </c>
      <c r="S19" s="297">
        <v>48371035</v>
      </c>
      <c r="T19" s="297">
        <v>46526575</v>
      </c>
      <c r="U19" s="297">
        <v>43910190</v>
      </c>
      <c r="V19" s="297">
        <v>45517642</v>
      </c>
      <c r="W19" s="297">
        <v>10002499</v>
      </c>
      <c r="X19" s="297">
        <v>1731995</v>
      </c>
      <c r="Y19" s="297">
        <v>0</v>
      </c>
      <c r="Z19" s="297">
        <v>0</v>
      </c>
      <c r="AA19" s="297">
        <v>0</v>
      </c>
      <c r="AB19" s="77"/>
      <c r="AC19" s="77"/>
      <c r="AD19" s="77"/>
      <c r="AE19" s="105"/>
      <c r="AF19" s="105"/>
      <c r="AG19" s="77"/>
      <c r="AH19" s="77"/>
      <c r="AI19" s="77"/>
      <c r="AJ19" s="77"/>
      <c r="AK19" s="77"/>
    </row>
    <row r="20" spans="1:37" ht="13">
      <c r="A20" s="116"/>
      <c r="B20" s="298" t="s">
        <v>109</v>
      </c>
      <c r="C20" s="283"/>
      <c r="D20" s="304">
        <v>13684484</v>
      </c>
      <c r="E20" s="304">
        <v>10908864</v>
      </c>
      <c r="F20" s="304">
        <v>10141709</v>
      </c>
      <c r="G20" s="304">
        <v>9571139</v>
      </c>
      <c r="H20" s="304">
        <v>6982835</v>
      </c>
      <c r="I20" s="304">
        <v>5335867</v>
      </c>
      <c r="J20" s="304">
        <v>4634392</v>
      </c>
      <c r="K20" s="304">
        <v>3172369</v>
      </c>
      <c r="L20" s="304">
        <v>3150013</v>
      </c>
      <c r="M20" s="304">
        <v>2923676</v>
      </c>
      <c r="N20" s="117"/>
      <c r="O20" s="117"/>
      <c r="P20" s="298" t="s">
        <v>110</v>
      </c>
      <c r="Q20" s="283"/>
      <c r="R20" s="304">
        <v>72259550</v>
      </c>
      <c r="S20" s="304">
        <v>59076952</v>
      </c>
      <c r="T20" s="304">
        <v>53312935</v>
      </c>
      <c r="U20" s="304">
        <v>45383469</v>
      </c>
      <c r="V20" s="304">
        <v>38934892</v>
      </c>
      <c r="W20" s="304">
        <v>29042591</v>
      </c>
      <c r="X20" s="304">
        <v>23031075</v>
      </c>
      <c r="Y20" s="304">
        <v>17872172</v>
      </c>
      <c r="Z20" s="304">
        <v>16375342</v>
      </c>
      <c r="AA20" s="304">
        <v>11783585</v>
      </c>
      <c r="AB20" s="77"/>
      <c r="AC20" s="77"/>
      <c r="AD20" s="77"/>
      <c r="AE20" s="105"/>
      <c r="AF20" s="105"/>
      <c r="AG20" s="77"/>
      <c r="AH20" s="77"/>
      <c r="AI20" s="77"/>
      <c r="AJ20" s="77"/>
      <c r="AK20" s="77"/>
    </row>
    <row r="21" spans="1:37" ht="13">
      <c r="A21" s="113"/>
      <c r="B21" s="296" t="s">
        <v>111</v>
      </c>
      <c r="C21" s="77"/>
      <c r="D21" s="297">
        <v>8233072</v>
      </c>
      <c r="E21" s="297">
        <v>6987948</v>
      </c>
      <c r="F21" s="297">
        <v>6478470</v>
      </c>
      <c r="G21" s="297">
        <v>6234824</v>
      </c>
      <c r="H21" s="297">
        <v>4780520</v>
      </c>
      <c r="I21" s="297">
        <v>4061505</v>
      </c>
      <c r="J21" s="297">
        <v>3819891</v>
      </c>
      <c r="K21" s="297">
        <v>2787813</v>
      </c>
      <c r="L21" s="297">
        <v>2908907</v>
      </c>
      <c r="M21" s="297">
        <v>2786524</v>
      </c>
      <c r="N21" s="115"/>
      <c r="O21" s="115"/>
      <c r="P21" s="296" t="s">
        <v>112</v>
      </c>
      <c r="Q21" s="77"/>
      <c r="R21" s="297">
        <v>43473913</v>
      </c>
      <c r="S21" s="297">
        <v>37843232</v>
      </c>
      <c r="T21" s="297">
        <v>34056021</v>
      </c>
      <c r="U21" s="297">
        <v>29563665</v>
      </c>
      <c r="V21" s="297">
        <v>26655223</v>
      </c>
      <c r="W21" s="297">
        <v>22106366</v>
      </c>
      <c r="X21" s="297">
        <v>18983330</v>
      </c>
      <c r="Y21" s="297">
        <v>15705700</v>
      </c>
      <c r="Z21" s="297">
        <v>15121953</v>
      </c>
      <c r="AA21" s="297">
        <v>11230808</v>
      </c>
      <c r="AB21" s="77"/>
      <c r="AC21" s="77"/>
      <c r="AD21" s="77"/>
      <c r="AE21" s="105"/>
      <c r="AF21" s="105"/>
      <c r="AG21" s="77"/>
      <c r="AH21" s="77"/>
      <c r="AI21" s="77"/>
      <c r="AJ21" s="77"/>
      <c r="AK21" s="77"/>
    </row>
    <row r="22" spans="1:37" ht="13">
      <c r="A22" s="113"/>
      <c r="B22" s="298" t="s">
        <v>113</v>
      </c>
      <c r="C22" s="283"/>
      <c r="D22" s="299">
        <v>1673440</v>
      </c>
      <c r="E22" s="299">
        <v>1603105</v>
      </c>
      <c r="F22" s="299">
        <v>1675776</v>
      </c>
      <c r="G22" s="299">
        <v>1667517</v>
      </c>
      <c r="H22" s="299">
        <v>1194814</v>
      </c>
      <c r="I22" s="299">
        <v>792736</v>
      </c>
      <c r="J22" s="299">
        <v>519686</v>
      </c>
      <c r="K22" s="299">
        <v>264542</v>
      </c>
      <c r="L22" s="299">
        <v>174694</v>
      </c>
      <c r="M22" s="299">
        <v>58024</v>
      </c>
      <c r="N22" s="115"/>
      <c r="O22" s="115"/>
      <c r="P22" s="298" t="s">
        <v>114</v>
      </c>
      <c r="Q22" s="283"/>
      <c r="R22" s="299">
        <v>8836433</v>
      </c>
      <c r="S22" s="299">
        <v>8681615</v>
      </c>
      <c r="T22" s="299">
        <v>8809219</v>
      </c>
      <c r="U22" s="299">
        <v>7906865</v>
      </c>
      <c r="V22" s="299">
        <v>6662044</v>
      </c>
      <c r="W22" s="299">
        <v>4314783</v>
      </c>
      <c r="X22" s="299">
        <v>2582632</v>
      </c>
      <c r="Y22" s="299">
        <v>1490350</v>
      </c>
      <c r="Z22" s="299">
        <v>908146</v>
      </c>
      <c r="AA22" s="299">
        <v>233860</v>
      </c>
      <c r="AB22" s="77"/>
      <c r="AC22" s="77"/>
      <c r="AD22" s="77"/>
      <c r="AE22" s="105"/>
      <c r="AF22" s="105"/>
      <c r="AG22" s="77"/>
      <c r="AH22" s="77"/>
      <c r="AI22" s="77"/>
      <c r="AJ22" s="77"/>
      <c r="AK22" s="77"/>
    </row>
    <row r="23" spans="1:37" ht="13">
      <c r="A23" s="113"/>
      <c r="B23" s="296" t="s">
        <v>115</v>
      </c>
      <c r="C23" s="77"/>
      <c r="D23" s="297">
        <v>2778019</v>
      </c>
      <c r="E23" s="297">
        <v>1860438</v>
      </c>
      <c r="F23" s="297">
        <v>1552139</v>
      </c>
      <c r="G23" s="297">
        <v>1333427</v>
      </c>
      <c r="H23" s="297">
        <v>938659</v>
      </c>
      <c r="I23" s="297">
        <v>422649</v>
      </c>
      <c r="J23" s="297">
        <v>265465</v>
      </c>
      <c r="K23" s="297">
        <v>98694</v>
      </c>
      <c r="L23" s="297">
        <v>43542</v>
      </c>
      <c r="M23" s="297">
        <v>0</v>
      </c>
      <c r="N23" s="115"/>
      <c r="O23" s="115"/>
      <c r="P23" s="296" t="s">
        <v>116</v>
      </c>
      <c r="Q23" s="77"/>
      <c r="R23" s="297">
        <v>14669052</v>
      </c>
      <c r="S23" s="297">
        <v>10075202</v>
      </c>
      <c r="T23" s="297">
        <v>8159284</v>
      </c>
      <c r="U23" s="297">
        <v>6322711</v>
      </c>
      <c r="V23" s="297">
        <v>5233775</v>
      </c>
      <c r="W23" s="297">
        <v>2300436</v>
      </c>
      <c r="X23" s="297">
        <v>1319255</v>
      </c>
      <c r="Y23" s="297">
        <v>556012</v>
      </c>
      <c r="Z23" s="297">
        <v>226353</v>
      </c>
      <c r="AA23" s="297">
        <v>0</v>
      </c>
      <c r="AB23" s="77"/>
      <c r="AC23" s="77"/>
      <c r="AD23" s="77"/>
      <c r="AE23" s="105"/>
      <c r="AF23" s="105"/>
      <c r="AG23" s="77"/>
      <c r="AH23" s="77"/>
      <c r="AI23" s="77"/>
      <c r="AJ23" s="77"/>
      <c r="AK23" s="77"/>
    </row>
    <row r="24" spans="1:37" ht="13">
      <c r="A24" s="113"/>
      <c r="B24" s="298" t="s">
        <v>117</v>
      </c>
      <c r="C24" s="283"/>
      <c r="D24" s="299">
        <v>0</v>
      </c>
      <c r="E24" s="299">
        <v>0</v>
      </c>
      <c r="F24" s="299">
        <v>0</v>
      </c>
      <c r="G24" s="299">
        <v>0</v>
      </c>
      <c r="H24" s="299">
        <v>0</v>
      </c>
      <c r="I24" s="299">
        <v>19749</v>
      </c>
      <c r="J24" s="299">
        <v>4451</v>
      </c>
      <c r="K24" s="299">
        <v>1424</v>
      </c>
      <c r="L24" s="299">
        <v>0</v>
      </c>
      <c r="M24" s="299">
        <v>91</v>
      </c>
      <c r="N24" s="115"/>
      <c r="O24" s="115"/>
      <c r="P24" s="298" t="s">
        <v>118</v>
      </c>
      <c r="Q24" s="283"/>
      <c r="R24" s="299">
        <v>0</v>
      </c>
      <c r="S24" s="299">
        <v>0</v>
      </c>
      <c r="T24" s="299">
        <v>0</v>
      </c>
      <c r="U24" s="299">
        <v>0</v>
      </c>
      <c r="V24" s="299">
        <v>0</v>
      </c>
      <c r="W24" s="299">
        <v>107492</v>
      </c>
      <c r="X24" s="299">
        <v>22120</v>
      </c>
      <c r="Y24" s="299">
        <v>8022</v>
      </c>
      <c r="Z24" s="299">
        <v>0</v>
      </c>
      <c r="AA24" s="299">
        <v>367</v>
      </c>
      <c r="AB24" s="77"/>
      <c r="AC24" s="77"/>
      <c r="AD24" s="77"/>
      <c r="AE24" s="105"/>
      <c r="AF24" s="105"/>
      <c r="AG24" s="77"/>
      <c r="AH24" s="77"/>
      <c r="AI24" s="77"/>
      <c r="AJ24" s="77"/>
      <c r="AK24" s="77"/>
    </row>
    <row r="25" spans="1:37" ht="13">
      <c r="A25" s="113"/>
      <c r="B25" s="296" t="s">
        <v>119</v>
      </c>
      <c r="C25" s="77"/>
      <c r="D25" s="297">
        <v>521670</v>
      </c>
      <c r="E25" s="297">
        <v>381782</v>
      </c>
      <c r="F25" s="297">
        <v>374188</v>
      </c>
      <c r="G25" s="297">
        <v>285632</v>
      </c>
      <c r="H25" s="297">
        <v>50349</v>
      </c>
      <c r="I25" s="297"/>
      <c r="J25" s="297"/>
      <c r="K25" s="297"/>
      <c r="L25" s="297"/>
      <c r="M25" s="297"/>
      <c r="N25" s="115"/>
      <c r="O25" s="115"/>
      <c r="P25" s="296" t="s">
        <v>120</v>
      </c>
      <c r="Q25" s="77"/>
      <c r="R25" s="297">
        <v>2754626</v>
      </c>
      <c r="S25" s="297">
        <v>2067540</v>
      </c>
      <c r="T25" s="297">
        <v>1967031</v>
      </c>
      <c r="U25" s="297">
        <v>1354380</v>
      </c>
      <c r="V25" s="297">
        <v>280737</v>
      </c>
      <c r="W25" s="297"/>
      <c r="X25" s="297"/>
      <c r="Y25" s="297"/>
      <c r="Z25" s="297"/>
      <c r="AA25" s="297"/>
      <c r="AB25" s="77"/>
      <c r="AC25" s="77"/>
      <c r="AD25" s="77"/>
      <c r="AE25" s="105"/>
      <c r="AF25" s="105"/>
      <c r="AG25" s="77"/>
      <c r="AH25" s="77"/>
      <c r="AI25" s="77"/>
      <c r="AJ25" s="77"/>
      <c r="AK25" s="77"/>
    </row>
    <row r="26" spans="1:37" ht="13">
      <c r="A26" s="113"/>
      <c r="B26" s="298" t="s">
        <v>121</v>
      </c>
      <c r="C26" s="283"/>
      <c r="D26" s="299">
        <v>478283</v>
      </c>
      <c r="E26" s="299">
        <v>75591</v>
      </c>
      <c r="F26" s="299">
        <v>61136</v>
      </c>
      <c r="G26" s="299">
        <v>49739</v>
      </c>
      <c r="H26" s="299">
        <v>18493</v>
      </c>
      <c r="I26" s="299">
        <v>39228</v>
      </c>
      <c r="J26" s="299">
        <v>24899</v>
      </c>
      <c r="K26" s="299">
        <v>19896</v>
      </c>
      <c r="L26" s="299">
        <v>22870</v>
      </c>
      <c r="M26" s="299">
        <v>79037</v>
      </c>
      <c r="N26" s="115"/>
      <c r="O26" s="115"/>
      <c r="P26" s="298" t="s">
        <v>122</v>
      </c>
      <c r="Q26" s="283"/>
      <c r="R26" s="299">
        <v>2525526</v>
      </c>
      <c r="S26" s="299">
        <v>409363</v>
      </c>
      <c r="T26" s="299">
        <v>321380</v>
      </c>
      <c r="U26" s="299">
        <v>235848</v>
      </c>
      <c r="V26" s="299">
        <v>103113</v>
      </c>
      <c r="W26" s="299">
        <v>213514</v>
      </c>
      <c r="X26" s="299">
        <v>123738</v>
      </c>
      <c r="Y26" s="299">
        <v>112088</v>
      </c>
      <c r="Z26" s="299">
        <v>118890</v>
      </c>
      <c r="AA26" s="299">
        <v>318550</v>
      </c>
      <c r="AB26" s="77"/>
      <c r="AC26" s="77"/>
      <c r="AD26" s="77"/>
      <c r="AE26" s="105"/>
      <c r="AF26" s="105"/>
      <c r="AG26" s="77"/>
      <c r="AH26" s="77"/>
      <c r="AI26" s="77"/>
      <c r="AJ26" s="77"/>
      <c r="AK26" s="77"/>
    </row>
    <row r="27" spans="1:37" ht="13">
      <c r="A27" s="91"/>
      <c r="B27" s="296" t="s">
        <v>123</v>
      </c>
      <c r="C27" s="77"/>
      <c r="D27" s="297">
        <v>541903</v>
      </c>
      <c r="E27" s="297">
        <v>388604</v>
      </c>
      <c r="F27" s="297">
        <v>331383</v>
      </c>
      <c r="G27" s="297">
        <v>288115</v>
      </c>
      <c r="H27" s="297">
        <v>232915</v>
      </c>
      <c r="I27" s="297">
        <v>171170</v>
      </c>
      <c r="J27" s="297">
        <v>176253</v>
      </c>
      <c r="K27" s="297">
        <v>133004</v>
      </c>
      <c r="L27" s="297">
        <v>123495</v>
      </c>
      <c r="M27" s="297">
        <v>67931</v>
      </c>
      <c r="N27" s="92"/>
      <c r="O27" s="92"/>
      <c r="P27" s="296" t="s">
        <v>124</v>
      </c>
      <c r="Q27" s="77"/>
      <c r="R27" s="297">
        <v>2861465</v>
      </c>
      <c r="S27" s="297">
        <v>2104485</v>
      </c>
      <c r="T27" s="297">
        <v>1742014</v>
      </c>
      <c r="U27" s="297">
        <v>1366155</v>
      </c>
      <c r="V27" s="297">
        <v>1298686</v>
      </c>
      <c r="W27" s="297">
        <v>931661</v>
      </c>
      <c r="X27" s="297">
        <v>875907</v>
      </c>
      <c r="Y27" s="297">
        <v>749305</v>
      </c>
      <c r="Z27" s="297">
        <v>641990</v>
      </c>
      <c r="AA27" s="297">
        <v>273790</v>
      </c>
      <c r="AB27" s="77"/>
      <c r="AC27" s="77"/>
      <c r="AD27" s="77"/>
      <c r="AE27" s="105"/>
      <c r="AF27" s="105"/>
      <c r="AG27" s="77"/>
      <c r="AH27" s="77"/>
      <c r="AI27" s="77"/>
      <c r="AJ27" s="77"/>
      <c r="AK27" s="77"/>
    </row>
    <row r="28" spans="1:37" ht="13">
      <c r="A28" s="91"/>
      <c r="B28" s="300" t="s">
        <v>125</v>
      </c>
      <c r="C28" s="77"/>
      <c r="D28" s="114">
        <v>811050</v>
      </c>
      <c r="E28" s="114">
        <v>700706</v>
      </c>
      <c r="F28" s="114">
        <v>598917</v>
      </c>
      <c r="G28" s="114">
        <v>565310</v>
      </c>
      <c r="H28" s="114">
        <v>360752</v>
      </c>
      <c r="I28" s="114">
        <v>328458</v>
      </c>
      <c r="J28" s="114">
        <v>266890</v>
      </c>
      <c r="K28" s="114">
        <v>178552</v>
      </c>
      <c r="L28" s="114">
        <v>125131</v>
      </c>
      <c r="M28" s="114">
        <v>94198</v>
      </c>
      <c r="N28" s="92"/>
      <c r="O28" s="92"/>
      <c r="P28" s="300" t="s">
        <v>126</v>
      </c>
      <c r="Q28" s="77"/>
      <c r="R28" s="114">
        <v>4282668</v>
      </c>
      <c r="S28" s="114">
        <v>3794673</v>
      </c>
      <c r="T28" s="114">
        <v>3148387</v>
      </c>
      <c r="U28" s="114">
        <v>2680530</v>
      </c>
      <c r="V28" s="114">
        <v>2011481</v>
      </c>
      <c r="W28" s="114">
        <v>1787764</v>
      </c>
      <c r="X28" s="114">
        <v>1326337</v>
      </c>
      <c r="Y28" s="114">
        <v>1005908</v>
      </c>
      <c r="Z28" s="114">
        <v>650494</v>
      </c>
      <c r="AA28" s="114">
        <v>379656</v>
      </c>
      <c r="AB28" s="77"/>
      <c r="AC28" s="77"/>
      <c r="AD28" s="77"/>
      <c r="AE28" s="105"/>
      <c r="AF28" s="105"/>
      <c r="AG28" s="77"/>
      <c r="AH28" s="77"/>
      <c r="AI28" s="77"/>
      <c r="AJ28" s="77"/>
      <c r="AK28" s="77"/>
    </row>
    <row r="29" spans="1:37" ht="13">
      <c r="A29" s="91"/>
      <c r="B29" s="296" t="s">
        <v>127</v>
      </c>
      <c r="C29" s="77"/>
      <c r="D29" s="297">
        <v>18982</v>
      </c>
      <c r="E29" s="297">
        <v>17301</v>
      </c>
      <c r="F29" s="297">
        <v>21888</v>
      </c>
      <c r="G29" s="297">
        <v>18994</v>
      </c>
      <c r="H29" s="297">
        <v>6426</v>
      </c>
      <c r="I29" s="297">
        <v>7454</v>
      </c>
      <c r="J29" s="297">
        <v>9142</v>
      </c>
      <c r="K29" s="297">
        <v>8977</v>
      </c>
      <c r="L29" s="297">
        <v>10660</v>
      </c>
      <c r="M29" s="297">
        <v>17195</v>
      </c>
      <c r="N29" s="92"/>
      <c r="O29" s="92"/>
      <c r="P29" s="296" t="s">
        <v>128</v>
      </c>
      <c r="Q29" s="77"/>
      <c r="R29" s="297">
        <v>100233</v>
      </c>
      <c r="S29" s="297">
        <v>93694</v>
      </c>
      <c r="T29" s="297">
        <v>115061</v>
      </c>
      <c r="U29" s="297">
        <v>90064</v>
      </c>
      <c r="V29" s="297">
        <v>35830</v>
      </c>
      <c r="W29" s="297">
        <v>40571</v>
      </c>
      <c r="X29" s="297">
        <v>45432</v>
      </c>
      <c r="Y29" s="297">
        <v>50574</v>
      </c>
      <c r="Z29" s="297">
        <v>55416</v>
      </c>
      <c r="AA29" s="297">
        <v>69303</v>
      </c>
      <c r="AB29" s="77"/>
      <c r="AC29" s="77"/>
      <c r="AD29" s="77"/>
      <c r="AE29" s="105"/>
      <c r="AF29" s="105"/>
      <c r="AG29" s="77"/>
      <c r="AH29" s="77"/>
      <c r="AI29" s="77"/>
      <c r="AJ29" s="77"/>
      <c r="AK29" s="77"/>
    </row>
    <row r="30" spans="1:37" ht="13">
      <c r="A30" s="91"/>
      <c r="B30" s="47" t="s">
        <v>129</v>
      </c>
      <c r="C30" s="77"/>
      <c r="D30" s="301">
        <v>27482</v>
      </c>
      <c r="E30" s="301">
        <v>20609</v>
      </c>
      <c r="F30" s="301">
        <v>18658</v>
      </c>
      <c r="G30" s="301">
        <v>18200</v>
      </c>
      <c r="H30" s="301">
        <v>14109</v>
      </c>
      <c r="I30" s="301">
        <v>12106</v>
      </c>
      <c r="J30" s="301">
        <v>12690</v>
      </c>
      <c r="K30" s="301">
        <v>8952</v>
      </c>
      <c r="L30" s="301">
        <v>9850</v>
      </c>
      <c r="M30" s="301">
        <v>8667</v>
      </c>
      <c r="N30" s="92"/>
      <c r="O30" s="92"/>
      <c r="P30" s="47" t="s">
        <v>130</v>
      </c>
      <c r="Q30" s="77"/>
      <c r="R30" s="301">
        <v>145116</v>
      </c>
      <c r="S30" s="301">
        <v>111608</v>
      </c>
      <c r="T30" s="301">
        <v>98081</v>
      </c>
      <c r="U30" s="301">
        <v>86299</v>
      </c>
      <c r="V30" s="301">
        <v>78669</v>
      </c>
      <c r="W30" s="301">
        <v>65892</v>
      </c>
      <c r="X30" s="301">
        <v>63064</v>
      </c>
      <c r="Y30" s="301">
        <v>50433</v>
      </c>
      <c r="Z30" s="301">
        <v>51205</v>
      </c>
      <c r="AA30" s="301">
        <v>34931</v>
      </c>
      <c r="AB30" s="77"/>
      <c r="AC30" s="77"/>
      <c r="AD30" s="77"/>
      <c r="AE30" s="105"/>
      <c r="AF30" s="105"/>
      <c r="AG30" s="77"/>
      <c r="AH30" s="77"/>
      <c r="AI30" s="77"/>
      <c r="AJ30" s="77"/>
      <c r="AK30" s="77"/>
    </row>
    <row r="31" spans="1:37" ht="13">
      <c r="A31" s="91"/>
      <c r="B31" s="291" t="s">
        <v>131</v>
      </c>
      <c r="C31" s="292"/>
      <c r="D31" s="293">
        <v>182164</v>
      </c>
      <c r="E31" s="293">
        <v>167989</v>
      </c>
      <c r="F31" s="293">
        <v>147432</v>
      </c>
      <c r="G31" s="293">
        <v>120563</v>
      </c>
      <c r="H31" s="293">
        <v>72337</v>
      </c>
      <c r="I31" s="293">
        <v>61847</v>
      </c>
      <c r="J31" s="293">
        <v>59240</v>
      </c>
      <c r="K31" s="293">
        <v>12162</v>
      </c>
      <c r="L31" s="293">
        <v>12372</v>
      </c>
      <c r="M31" s="293">
        <v>1110</v>
      </c>
      <c r="N31" s="92"/>
      <c r="O31" s="92"/>
      <c r="P31" s="291" t="s">
        <v>132</v>
      </c>
      <c r="Q31" s="292"/>
      <c r="R31" s="293">
        <v>961899</v>
      </c>
      <c r="S31" s="293">
        <v>909744</v>
      </c>
      <c r="T31" s="293">
        <v>775021</v>
      </c>
      <c r="U31" s="293">
        <v>571674</v>
      </c>
      <c r="V31" s="293">
        <v>403337</v>
      </c>
      <c r="W31" s="293">
        <v>336627</v>
      </c>
      <c r="X31" s="293">
        <v>306037</v>
      </c>
      <c r="Y31" s="293">
        <v>68517</v>
      </c>
      <c r="Z31" s="293">
        <v>64316</v>
      </c>
      <c r="AA31" s="293">
        <v>4474</v>
      </c>
      <c r="AB31" s="77"/>
      <c r="AC31" s="77"/>
      <c r="AD31" s="77"/>
      <c r="AE31" s="105"/>
      <c r="AF31" s="105"/>
      <c r="AG31" s="77"/>
      <c r="AH31" s="77"/>
      <c r="AI31" s="77"/>
      <c r="AJ31" s="77"/>
      <c r="AK31" s="77"/>
    </row>
    <row r="32" spans="1:37" ht="13">
      <c r="A32" s="91"/>
      <c r="B32" s="47" t="s">
        <v>133</v>
      </c>
      <c r="C32" s="77"/>
      <c r="D32" s="99">
        <v>397397</v>
      </c>
      <c r="E32" s="99">
        <v>397334</v>
      </c>
      <c r="F32" s="99">
        <v>409604</v>
      </c>
      <c r="G32" s="99">
        <v>409573</v>
      </c>
      <c r="H32" s="99">
        <v>401872</v>
      </c>
      <c r="I32" s="99">
        <v>393820</v>
      </c>
      <c r="J32" s="99">
        <v>391706</v>
      </c>
      <c r="K32" s="99">
        <v>831</v>
      </c>
      <c r="L32" s="99">
        <v>831</v>
      </c>
      <c r="M32" s="99" t="s">
        <v>87</v>
      </c>
      <c r="N32" s="92"/>
      <c r="O32" s="92"/>
      <c r="P32" s="47" t="s">
        <v>134</v>
      </c>
      <c r="Q32" s="77"/>
      <c r="R32" s="99">
        <v>2083644</v>
      </c>
      <c r="S32" s="99">
        <v>2083315</v>
      </c>
      <c r="T32" s="99">
        <v>2147461</v>
      </c>
      <c r="U32" s="99">
        <v>2147379</v>
      </c>
      <c r="V32" s="99">
        <v>2102736</v>
      </c>
      <c r="W32" s="99">
        <v>2058834</v>
      </c>
      <c r="X32" s="99">
        <v>2047783</v>
      </c>
      <c r="Y32" s="99">
        <v>4682</v>
      </c>
      <c r="Z32" s="99">
        <v>4320</v>
      </c>
      <c r="AA32" s="99" t="s">
        <v>87</v>
      </c>
      <c r="AB32" s="77"/>
      <c r="AC32" s="77"/>
      <c r="AD32" s="77"/>
      <c r="AE32" s="77"/>
      <c r="AF32" s="105"/>
      <c r="AG32" s="77"/>
      <c r="AH32" s="77"/>
      <c r="AI32" s="77"/>
      <c r="AJ32" s="77"/>
      <c r="AK32" s="77"/>
    </row>
    <row r="33" spans="1:37" ht="13">
      <c r="A33" s="95"/>
      <c r="B33" s="294" t="s">
        <v>135</v>
      </c>
      <c r="C33" s="292"/>
      <c r="D33" s="295">
        <v>29916559</v>
      </c>
      <c r="E33" s="295">
        <v>26006988</v>
      </c>
      <c r="F33" s="295">
        <v>25188681</v>
      </c>
      <c r="G33" s="295">
        <v>24258003</v>
      </c>
      <c r="H33" s="295">
        <v>19858681</v>
      </c>
      <c r="I33" s="295">
        <v>14926098</v>
      </c>
      <c r="J33" s="295">
        <v>13951514</v>
      </c>
      <c r="K33" s="295">
        <v>10121087</v>
      </c>
      <c r="L33" s="295">
        <v>10154250</v>
      </c>
      <c r="M33" s="295">
        <v>6760034</v>
      </c>
      <c r="N33" s="96"/>
      <c r="O33" s="96"/>
      <c r="P33" s="294" t="s">
        <v>136</v>
      </c>
      <c r="Q33" s="292"/>
      <c r="R33" s="295">
        <v>157956628</v>
      </c>
      <c r="S33" s="295">
        <v>140772395</v>
      </c>
      <c r="T33" s="295">
        <v>132406112</v>
      </c>
      <c r="U33" s="295">
        <v>115229478</v>
      </c>
      <c r="V33" s="295">
        <v>110590012</v>
      </c>
      <c r="W33" s="295">
        <v>81156571</v>
      </c>
      <c r="X33" s="295">
        <v>69446243</v>
      </c>
      <c r="Y33" s="295">
        <v>57019166</v>
      </c>
      <c r="Z33" s="295">
        <v>52786869</v>
      </c>
      <c r="AA33" s="295">
        <v>27245643</v>
      </c>
      <c r="AB33" s="77"/>
      <c r="AC33" s="77"/>
      <c r="AD33" s="77"/>
      <c r="AE33" s="105"/>
      <c r="AF33" s="105"/>
      <c r="AG33" s="77"/>
      <c r="AH33" s="77"/>
      <c r="AI33" s="77"/>
      <c r="AJ33" s="77"/>
      <c r="AK33" s="77"/>
    </row>
    <row r="34" spans="1:37" ht="13">
      <c r="A34" s="118"/>
      <c r="B34" s="119"/>
      <c r="C34" s="77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1"/>
      <c r="O34" s="121"/>
      <c r="P34" s="119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77"/>
      <c r="AC34" s="77"/>
      <c r="AD34" s="77"/>
      <c r="AE34" s="77"/>
      <c r="AF34" s="77"/>
      <c r="AG34" s="77"/>
      <c r="AH34" s="77"/>
      <c r="AI34" s="77"/>
      <c r="AJ34" s="77"/>
      <c r="AK34" s="77"/>
    </row>
    <row r="35" spans="1:37" ht="13">
      <c r="A35" s="95"/>
      <c r="B35" s="313" t="s">
        <v>137</v>
      </c>
      <c r="C35" s="314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96"/>
      <c r="O35" s="96"/>
      <c r="P35" s="313" t="s">
        <v>138</v>
      </c>
      <c r="Q35" s="314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77"/>
      <c r="AC35" s="77"/>
      <c r="AD35" s="77"/>
      <c r="AE35" s="77"/>
      <c r="AF35" s="77"/>
      <c r="AG35" s="77"/>
      <c r="AH35" s="77"/>
      <c r="AI35" s="77"/>
      <c r="AJ35" s="77"/>
      <c r="AK35" s="77"/>
    </row>
    <row r="36" spans="1:37" ht="13">
      <c r="A36" s="91"/>
      <c r="B36" s="291" t="s">
        <v>139</v>
      </c>
      <c r="C36" s="292"/>
      <c r="D36" s="307">
        <v>218174</v>
      </c>
      <c r="E36" s="307">
        <v>69211</v>
      </c>
      <c r="F36" s="307">
        <v>121978</v>
      </c>
      <c r="G36" s="307">
        <v>200505</v>
      </c>
      <c r="H36" s="307">
        <v>102380</v>
      </c>
      <c r="I36" s="307">
        <v>99169</v>
      </c>
      <c r="J36" s="307">
        <v>14884</v>
      </c>
      <c r="K36" s="307">
        <v>110787</v>
      </c>
      <c r="L36" s="307">
        <v>90796</v>
      </c>
      <c r="M36" s="307">
        <v>24125</v>
      </c>
      <c r="N36" s="92"/>
      <c r="O36" s="92"/>
      <c r="P36" s="291" t="s">
        <v>140</v>
      </c>
      <c r="Q36" s="292"/>
      <c r="R36" s="307">
        <v>1152047</v>
      </c>
      <c r="S36" s="307">
        <v>374813</v>
      </c>
      <c r="T36" s="307">
        <v>641214</v>
      </c>
      <c r="U36" s="307">
        <v>950734</v>
      </c>
      <c r="V36" s="307">
        <v>570851</v>
      </c>
      <c r="W36" s="307">
        <v>539767</v>
      </c>
      <c r="X36" s="307">
        <v>73967</v>
      </c>
      <c r="Y36" s="307">
        <v>624140</v>
      </c>
      <c r="Z36" s="307">
        <v>472003</v>
      </c>
      <c r="AA36" s="307">
        <v>97233</v>
      </c>
      <c r="AB36" s="77"/>
      <c r="AC36" s="77"/>
      <c r="AD36" s="77"/>
      <c r="AE36" s="105"/>
      <c r="AF36" s="105"/>
      <c r="AG36" s="77"/>
      <c r="AH36" s="77"/>
      <c r="AI36" s="77"/>
      <c r="AJ36" s="77"/>
      <c r="AK36" s="77"/>
    </row>
    <row r="37" spans="1:37" ht="13">
      <c r="A37" s="113"/>
      <c r="B37" s="316" t="s">
        <v>103</v>
      </c>
      <c r="C37" s="314"/>
      <c r="D37" s="317">
        <v>9425</v>
      </c>
      <c r="E37" s="317">
        <v>4048</v>
      </c>
      <c r="F37" s="317">
        <v>86511</v>
      </c>
      <c r="G37" s="317">
        <v>177079</v>
      </c>
      <c r="H37" s="317">
        <v>87278</v>
      </c>
      <c r="I37" s="317">
        <v>86638</v>
      </c>
      <c r="J37" s="317">
        <v>122</v>
      </c>
      <c r="K37" s="317">
        <v>62216</v>
      </c>
      <c r="L37" s="317">
        <v>75304</v>
      </c>
      <c r="M37" s="317">
        <v>2041</v>
      </c>
      <c r="N37" s="115"/>
      <c r="O37" s="115"/>
      <c r="P37" s="316" t="s">
        <v>104</v>
      </c>
      <c r="Q37" s="314"/>
      <c r="R37" s="317">
        <v>49768</v>
      </c>
      <c r="S37" s="317">
        <v>21922</v>
      </c>
      <c r="T37" s="317">
        <v>454771</v>
      </c>
      <c r="U37" s="317">
        <v>839655</v>
      </c>
      <c r="V37" s="317">
        <v>486645</v>
      </c>
      <c r="W37" s="317">
        <v>471562</v>
      </c>
      <c r="X37" s="317">
        <v>606</v>
      </c>
      <c r="Y37" s="317">
        <v>350506</v>
      </c>
      <c r="Z37" s="317">
        <v>391468</v>
      </c>
      <c r="AA37" s="317">
        <v>8226</v>
      </c>
      <c r="AB37" s="77"/>
      <c r="AC37" s="77"/>
      <c r="AD37" s="77"/>
      <c r="AE37" s="105"/>
      <c r="AF37" s="105"/>
      <c r="AG37" s="77"/>
      <c r="AH37" s="77"/>
      <c r="AI37" s="77"/>
      <c r="AJ37" s="77"/>
      <c r="AK37" s="77"/>
    </row>
    <row r="38" spans="1:37" ht="13">
      <c r="A38" s="113"/>
      <c r="B38" s="308" t="s">
        <v>141</v>
      </c>
      <c r="C38" s="292"/>
      <c r="D38" s="309">
        <v>11507</v>
      </c>
      <c r="E38" s="309">
        <v>19099</v>
      </c>
      <c r="F38" s="309">
        <v>18554</v>
      </c>
      <c r="G38" s="309">
        <v>20226</v>
      </c>
      <c r="H38" s="309">
        <v>12056</v>
      </c>
      <c r="I38" s="309">
        <v>12531</v>
      </c>
      <c r="J38" s="309">
        <v>14762</v>
      </c>
      <c r="K38" s="309">
        <v>13063</v>
      </c>
      <c r="L38" s="309">
        <v>15492</v>
      </c>
      <c r="M38" s="309">
        <v>22084</v>
      </c>
      <c r="N38" s="115"/>
      <c r="O38" s="115"/>
      <c r="P38" s="308" t="s">
        <v>142</v>
      </c>
      <c r="Q38" s="292"/>
      <c r="R38" s="309">
        <v>60762</v>
      </c>
      <c r="S38" s="309">
        <v>103431</v>
      </c>
      <c r="T38" s="309">
        <v>97535</v>
      </c>
      <c r="U38" s="309">
        <v>95906</v>
      </c>
      <c r="V38" s="309">
        <v>67222</v>
      </c>
      <c r="W38" s="309">
        <v>68205</v>
      </c>
      <c r="X38" s="309">
        <v>73361</v>
      </c>
      <c r="Y38" s="309">
        <v>73593</v>
      </c>
      <c r="Z38" s="309">
        <v>80535</v>
      </c>
      <c r="AA38" s="309">
        <v>89007</v>
      </c>
      <c r="AB38" s="77"/>
      <c r="AC38" s="77"/>
      <c r="AD38" s="77"/>
      <c r="AE38" s="105"/>
      <c r="AF38" s="105"/>
      <c r="AG38" s="77"/>
      <c r="AH38" s="77"/>
      <c r="AI38" s="77"/>
      <c r="AJ38" s="77"/>
      <c r="AK38" s="77"/>
    </row>
    <row r="39" spans="1:37" ht="13">
      <c r="A39" s="91"/>
      <c r="B39" s="318" t="s">
        <v>143</v>
      </c>
      <c r="C39" s="314"/>
      <c r="D39" s="322">
        <v>197242</v>
      </c>
      <c r="E39" s="322">
        <v>46064</v>
      </c>
      <c r="F39" s="322">
        <v>16913</v>
      </c>
      <c r="G39" s="322">
        <v>3200</v>
      </c>
      <c r="H39" s="322">
        <v>3046</v>
      </c>
      <c r="I39" s="322">
        <v>0</v>
      </c>
      <c r="J39" s="322" t="s">
        <v>87</v>
      </c>
      <c r="K39" s="322">
        <v>35508</v>
      </c>
      <c r="L39" s="322"/>
      <c r="M39" s="322"/>
      <c r="N39" s="92"/>
      <c r="O39" s="92"/>
      <c r="P39" s="318" t="s">
        <v>144</v>
      </c>
      <c r="Q39" s="314"/>
      <c r="R39" s="322">
        <v>1041517</v>
      </c>
      <c r="S39" s="322">
        <v>249460</v>
      </c>
      <c r="T39" s="322">
        <v>88908</v>
      </c>
      <c r="U39" s="322">
        <v>15173</v>
      </c>
      <c r="V39" s="322">
        <v>16984</v>
      </c>
      <c r="W39" s="322">
        <v>0</v>
      </c>
      <c r="X39" s="322" t="s">
        <v>87</v>
      </c>
      <c r="Y39" s="322">
        <v>200041</v>
      </c>
      <c r="Z39" s="322">
        <v>0</v>
      </c>
      <c r="AA39" s="322">
        <v>0</v>
      </c>
      <c r="AB39" s="77"/>
      <c r="AC39" s="77"/>
      <c r="AD39" s="77"/>
      <c r="AE39" s="105"/>
      <c r="AF39" s="105"/>
      <c r="AG39" s="77"/>
      <c r="AH39" s="77"/>
      <c r="AI39" s="77"/>
      <c r="AJ39" s="77"/>
      <c r="AK39" s="77"/>
    </row>
    <row r="40" spans="1:37" ht="13">
      <c r="A40" s="91"/>
      <c r="B40" s="291" t="s">
        <v>145</v>
      </c>
      <c r="C40" s="292"/>
      <c r="D40" s="307">
        <v>23448892</v>
      </c>
      <c r="E40" s="307">
        <v>20402552</v>
      </c>
      <c r="F40" s="307">
        <v>19695082</v>
      </c>
      <c r="G40" s="307">
        <v>18665367</v>
      </c>
      <c r="H40" s="307">
        <v>14706713</v>
      </c>
      <c r="I40" s="307">
        <v>12378683</v>
      </c>
      <c r="J40" s="307">
        <v>11602615</v>
      </c>
      <c r="K40" s="307">
        <v>8947550</v>
      </c>
      <c r="L40" s="307">
        <v>9421710</v>
      </c>
      <c r="M40" s="307">
        <v>5972989</v>
      </c>
      <c r="N40" s="92"/>
      <c r="O40" s="92"/>
      <c r="P40" s="291" t="s">
        <v>146</v>
      </c>
      <c r="Q40" s="292"/>
      <c r="R40" s="307">
        <v>123819529</v>
      </c>
      <c r="S40" s="307">
        <v>110490020</v>
      </c>
      <c r="T40" s="307">
        <v>103533107</v>
      </c>
      <c r="U40" s="307">
        <v>88505571</v>
      </c>
      <c r="V40" s="307">
        <v>82001690</v>
      </c>
      <c r="W40" s="307">
        <v>67375934</v>
      </c>
      <c r="X40" s="307">
        <v>57660355</v>
      </c>
      <c r="Y40" s="307">
        <v>50407813</v>
      </c>
      <c r="Z40" s="307">
        <v>48978760</v>
      </c>
      <c r="AA40" s="307">
        <v>24073535</v>
      </c>
      <c r="AB40" s="77"/>
      <c r="AC40" s="77"/>
      <c r="AD40" s="77"/>
      <c r="AE40" s="105"/>
      <c r="AF40" s="105"/>
      <c r="AG40" s="77"/>
      <c r="AH40" s="77"/>
      <c r="AI40" s="77"/>
      <c r="AJ40" s="77"/>
      <c r="AK40" s="77"/>
    </row>
    <row r="41" spans="1:37" ht="13">
      <c r="A41" s="113"/>
      <c r="B41" s="319" t="s">
        <v>147</v>
      </c>
      <c r="C41" s="314"/>
      <c r="D41" s="323">
        <v>15808541</v>
      </c>
      <c r="E41" s="323">
        <v>14040157</v>
      </c>
      <c r="F41" s="323">
        <v>13293235</v>
      </c>
      <c r="G41" s="323">
        <v>12596927</v>
      </c>
      <c r="H41" s="323">
        <v>9667300</v>
      </c>
      <c r="I41" s="323">
        <v>8089835</v>
      </c>
      <c r="J41" s="323">
        <v>7505684</v>
      </c>
      <c r="K41" s="323">
        <v>5461652</v>
      </c>
      <c r="L41" s="323">
        <v>5584862</v>
      </c>
      <c r="M41" s="323">
        <v>2693158</v>
      </c>
      <c r="N41" s="115"/>
      <c r="O41" s="115"/>
      <c r="P41" s="319" t="s">
        <v>148</v>
      </c>
      <c r="Q41" s="314"/>
      <c r="R41" s="323">
        <v>83475420</v>
      </c>
      <c r="S41" s="323">
        <v>76034470</v>
      </c>
      <c r="T41" s="323">
        <v>69879878</v>
      </c>
      <c r="U41" s="323">
        <v>59730849</v>
      </c>
      <c r="V41" s="323">
        <v>53902931</v>
      </c>
      <c r="W41" s="323">
        <v>44032163</v>
      </c>
      <c r="X41" s="323">
        <v>37300247</v>
      </c>
      <c r="Y41" s="323">
        <v>30769309</v>
      </c>
      <c r="Z41" s="323">
        <v>29032905</v>
      </c>
      <c r="AA41" s="323">
        <v>10854504</v>
      </c>
      <c r="AB41" s="77"/>
      <c r="AC41" s="77"/>
      <c r="AD41" s="77"/>
      <c r="AE41" s="105"/>
      <c r="AF41" s="105"/>
      <c r="AG41" s="77"/>
      <c r="AH41" s="77"/>
      <c r="AI41" s="77"/>
      <c r="AJ41" s="77"/>
      <c r="AK41" s="77"/>
    </row>
    <row r="42" spans="1:37" ht="13">
      <c r="A42" s="113"/>
      <c r="B42" s="308" t="s">
        <v>149</v>
      </c>
      <c r="C42" s="292"/>
      <c r="D42" s="309">
        <v>7054783</v>
      </c>
      <c r="E42" s="309">
        <v>5894436</v>
      </c>
      <c r="F42" s="309">
        <v>5930966</v>
      </c>
      <c r="G42" s="309">
        <v>5920795</v>
      </c>
      <c r="H42" s="309">
        <v>4882159</v>
      </c>
      <c r="I42" s="309">
        <v>4127691</v>
      </c>
      <c r="J42" s="309">
        <v>3990411</v>
      </c>
      <c r="K42" s="309">
        <v>2982547</v>
      </c>
      <c r="L42" s="309">
        <v>3331258</v>
      </c>
      <c r="M42" s="309">
        <v>2976505</v>
      </c>
      <c r="N42" s="115"/>
      <c r="O42" s="115"/>
      <c r="P42" s="308" t="s">
        <v>150</v>
      </c>
      <c r="Q42" s="292"/>
      <c r="R42" s="309">
        <v>37252076</v>
      </c>
      <c r="S42" s="309">
        <v>31921318</v>
      </c>
      <c r="T42" s="309">
        <v>31177902</v>
      </c>
      <c r="U42" s="309">
        <v>28074634</v>
      </c>
      <c r="V42" s="309">
        <v>27221942</v>
      </c>
      <c r="W42" s="309">
        <v>22466609</v>
      </c>
      <c r="X42" s="309">
        <v>19830747</v>
      </c>
      <c r="Y42" s="309">
        <v>16802775</v>
      </c>
      <c r="Z42" s="309">
        <v>17317545</v>
      </c>
      <c r="AA42" s="309">
        <v>11996506</v>
      </c>
      <c r="AB42" s="77"/>
      <c r="AC42" s="77"/>
      <c r="AD42" s="77"/>
      <c r="AE42" s="105"/>
      <c r="AF42" s="105"/>
      <c r="AG42" s="77"/>
      <c r="AH42" s="77"/>
      <c r="AI42" s="77"/>
      <c r="AJ42" s="77"/>
      <c r="AK42" s="77"/>
    </row>
    <row r="43" spans="1:37" ht="13">
      <c r="A43" s="113"/>
      <c r="B43" s="319" t="s">
        <v>151</v>
      </c>
      <c r="C43" s="314"/>
      <c r="D43" s="323">
        <v>585568</v>
      </c>
      <c r="E43" s="323">
        <v>467959</v>
      </c>
      <c r="F43" s="323">
        <v>470881</v>
      </c>
      <c r="G43" s="323">
        <v>147645</v>
      </c>
      <c r="H43" s="323">
        <v>147243</v>
      </c>
      <c r="I43" s="323">
        <v>134398</v>
      </c>
      <c r="J43" s="323">
        <v>59165</v>
      </c>
      <c r="K43" s="323">
        <v>103220</v>
      </c>
      <c r="L43" s="323">
        <v>97454</v>
      </c>
      <c r="M43" s="323">
        <v>133401</v>
      </c>
      <c r="N43" s="115"/>
      <c r="O43" s="115"/>
      <c r="P43" s="319" t="s">
        <v>152</v>
      </c>
      <c r="Q43" s="314"/>
      <c r="R43" s="323">
        <v>3092033</v>
      </c>
      <c r="S43" s="323">
        <v>2534232</v>
      </c>
      <c r="T43" s="323">
        <v>2475327</v>
      </c>
      <c r="U43" s="323">
        <v>700088</v>
      </c>
      <c r="V43" s="323">
        <v>820998</v>
      </c>
      <c r="W43" s="323">
        <v>731515</v>
      </c>
      <c r="X43" s="323">
        <v>294026</v>
      </c>
      <c r="Y43" s="323">
        <v>581511</v>
      </c>
      <c r="Z43" s="323">
        <v>506615</v>
      </c>
      <c r="AA43" s="323">
        <v>537659</v>
      </c>
      <c r="AB43" s="77"/>
      <c r="AC43" s="77"/>
      <c r="AD43" s="77"/>
      <c r="AE43" s="105"/>
      <c r="AF43" s="105"/>
      <c r="AG43" s="77"/>
      <c r="AH43" s="77"/>
      <c r="AI43" s="77"/>
      <c r="AJ43" s="77"/>
      <c r="AK43" s="77"/>
    </row>
    <row r="44" spans="1:37" ht="13">
      <c r="A44" s="113"/>
      <c r="B44" s="308" t="s">
        <v>153</v>
      </c>
      <c r="C44" s="292"/>
      <c r="D44" s="309" t="s">
        <v>87</v>
      </c>
      <c r="E44" s="309" t="s">
        <v>87</v>
      </c>
      <c r="F44" s="309">
        <v>0</v>
      </c>
      <c r="G44" s="309">
        <v>0</v>
      </c>
      <c r="H44" s="309">
        <v>10011</v>
      </c>
      <c r="I44" s="309">
        <v>26759</v>
      </c>
      <c r="J44" s="309">
        <v>47355</v>
      </c>
      <c r="K44" s="309">
        <v>57681</v>
      </c>
      <c r="L44" s="309">
        <v>79742</v>
      </c>
      <c r="M44" s="309">
        <v>169925</v>
      </c>
      <c r="N44" s="115"/>
      <c r="O44" s="115"/>
      <c r="P44" s="308" t="s">
        <v>154</v>
      </c>
      <c r="Q44" s="292"/>
      <c r="R44" s="309" t="s">
        <v>87</v>
      </c>
      <c r="S44" s="309" t="s">
        <v>87</v>
      </c>
      <c r="T44" s="309">
        <v>0</v>
      </c>
      <c r="U44" s="309">
        <v>0</v>
      </c>
      <c r="V44" s="309">
        <v>55819</v>
      </c>
      <c r="W44" s="309">
        <v>145647</v>
      </c>
      <c r="X44" s="309">
        <v>235335</v>
      </c>
      <c r="Y44" s="309">
        <v>324957</v>
      </c>
      <c r="Z44" s="309">
        <v>414539</v>
      </c>
      <c r="AA44" s="309">
        <v>684866</v>
      </c>
      <c r="AB44" s="77"/>
      <c r="AC44" s="77"/>
      <c r="AD44" s="77"/>
      <c r="AE44" s="105"/>
      <c r="AF44" s="105"/>
      <c r="AG44" s="77"/>
      <c r="AH44" s="77"/>
      <c r="AI44" s="77"/>
      <c r="AJ44" s="77"/>
      <c r="AK44" s="77"/>
    </row>
    <row r="45" spans="1:37" ht="13">
      <c r="A45" s="113"/>
      <c r="B45" s="319" t="s">
        <v>155</v>
      </c>
      <c r="C45" s="314"/>
      <c r="D45" s="323">
        <v>0</v>
      </c>
      <c r="E45" s="323">
        <v>0</v>
      </c>
      <c r="F45" s="323" t="s">
        <v>87</v>
      </c>
      <c r="G45" s="323" t="s">
        <v>87</v>
      </c>
      <c r="H45" s="323" t="s">
        <v>87</v>
      </c>
      <c r="I45" s="323" t="s">
        <v>87</v>
      </c>
      <c r="J45" s="323" t="s">
        <v>87</v>
      </c>
      <c r="K45" s="323">
        <v>342450</v>
      </c>
      <c r="L45" s="323">
        <v>328394</v>
      </c>
      <c r="M45" s="323">
        <v>0</v>
      </c>
      <c r="N45" s="115"/>
      <c r="O45" s="115"/>
      <c r="P45" s="319" t="s">
        <v>156</v>
      </c>
      <c r="Q45" s="314"/>
      <c r="R45" s="323">
        <v>0</v>
      </c>
      <c r="S45" s="323">
        <v>0</v>
      </c>
      <c r="T45" s="323">
        <v>0</v>
      </c>
      <c r="U45" s="323">
        <v>0</v>
      </c>
      <c r="V45" s="323" t="s">
        <v>87</v>
      </c>
      <c r="W45" s="323" t="s">
        <v>87</v>
      </c>
      <c r="X45" s="323" t="s">
        <v>87</v>
      </c>
      <c r="Y45" s="323">
        <v>1929261</v>
      </c>
      <c r="Z45" s="323">
        <v>1707156</v>
      </c>
      <c r="AA45" s="323" t="s">
        <v>87</v>
      </c>
      <c r="AB45" s="77"/>
      <c r="AC45" s="77"/>
      <c r="AD45" s="77"/>
      <c r="AE45" s="105"/>
      <c r="AF45" s="105"/>
      <c r="AG45" s="77"/>
      <c r="AH45" s="77"/>
      <c r="AI45" s="77"/>
      <c r="AJ45" s="77"/>
      <c r="AK45" s="77"/>
    </row>
    <row r="46" spans="1:37" ht="13">
      <c r="A46" s="91"/>
      <c r="B46" s="291" t="s">
        <v>157</v>
      </c>
      <c r="C46" s="292"/>
      <c r="D46" s="293">
        <v>90587</v>
      </c>
      <c r="E46" s="293">
        <v>107547</v>
      </c>
      <c r="F46" s="293">
        <v>88070</v>
      </c>
      <c r="G46" s="293">
        <v>115599</v>
      </c>
      <c r="H46" s="293">
        <v>97909</v>
      </c>
      <c r="I46" s="293">
        <v>68506</v>
      </c>
      <c r="J46" s="293">
        <v>53995</v>
      </c>
      <c r="K46" s="293">
        <v>35740</v>
      </c>
      <c r="L46" s="293">
        <v>25848</v>
      </c>
      <c r="M46" s="293">
        <v>11238</v>
      </c>
      <c r="N46" s="92"/>
      <c r="O46" s="92"/>
      <c r="P46" s="291" t="s">
        <v>158</v>
      </c>
      <c r="Q46" s="292"/>
      <c r="R46" s="293">
        <v>478336</v>
      </c>
      <c r="S46" s="293">
        <v>582421</v>
      </c>
      <c r="T46" s="293">
        <v>462966</v>
      </c>
      <c r="U46" s="293">
        <v>548136</v>
      </c>
      <c r="V46" s="293">
        <v>545921</v>
      </c>
      <c r="W46" s="293">
        <v>372871</v>
      </c>
      <c r="X46" s="293">
        <v>268334</v>
      </c>
      <c r="Y46" s="293">
        <v>201348</v>
      </c>
      <c r="Z46" s="293">
        <v>134371</v>
      </c>
      <c r="AA46" s="293">
        <v>45294</v>
      </c>
      <c r="AB46" s="77"/>
      <c r="AC46" s="77"/>
      <c r="AD46" s="77"/>
      <c r="AE46" s="105"/>
      <c r="AF46" s="105"/>
      <c r="AG46" s="77"/>
      <c r="AH46" s="77"/>
      <c r="AI46" s="77"/>
      <c r="AJ46" s="77"/>
      <c r="AK46" s="77"/>
    </row>
    <row r="47" spans="1:37" ht="13">
      <c r="A47" s="91"/>
      <c r="B47" s="320" t="s">
        <v>159</v>
      </c>
      <c r="C47" s="314"/>
      <c r="D47" s="324">
        <v>511017</v>
      </c>
      <c r="E47" s="324">
        <v>323375</v>
      </c>
      <c r="F47" s="324">
        <v>219905</v>
      </c>
      <c r="G47" s="324">
        <v>140797</v>
      </c>
      <c r="H47" s="324">
        <v>241197</v>
      </c>
      <c r="I47" s="324">
        <v>166326</v>
      </c>
      <c r="J47" s="324">
        <v>106794</v>
      </c>
      <c r="K47" s="324">
        <v>40162</v>
      </c>
      <c r="L47" s="324">
        <v>30782</v>
      </c>
      <c r="M47" s="324">
        <v>12430</v>
      </c>
      <c r="N47" s="92"/>
      <c r="O47" s="92"/>
      <c r="P47" s="320" t="s">
        <v>160</v>
      </c>
      <c r="Q47" s="314"/>
      <c r="R47" s="324">
        <v>2698374</v>
      </c>
      <c r="S47" s="324">
        <v>1751237</v>
      </c>
      <c r="T47" s="324">
        <v>1155997</v>
      </c>
      <c r="U47" s="324">
        <v>667617</v>
      </c>
      <c r="V47" s="324">
        <v>1344866</v>
      </c>
      <c r="W47" s="324">
        <v>905296</v>
      </c>
      <c r="X47" s="324">
        <v>530723</v>
      </c>
      <c r="Y47" s="324">
        <v>226258</v>
      </c>
      <c r="Z47" s="324">
        <v>160020</v>
      </c>
      <c r="AA47" s="324">
        <v>50098</v>
      </c>
      <c r="AB47" s="77"/>
      <c r="AC47" s="77"/>
      <c r="AD47" s="77"/>
      <c r="AE47" s="105"/>
      <c r="AF47" s="105"/>
      <c r="AG47" s="77"/>
      <c r="AH47" s="77"/>
      <c r="AI47" s="77"/>
      <c r="AJ47" s="77"/>
      <c r="AK47" s="77"/>
    </row>
    <row r="48" spans="1:37" ht="13">
      <c r="A48" s="91"/>
      <c r="B48" s="291" t="s">
        <v>161</v>
      </c>
      <c r="C48" s="292"/>
      <c r="D48" s="293">
        <v>20353</v>
      </c>
      <c r="E48" s="293">
        <v>18861</v>
      </c>
      <c r="F48" s="293">
        <v>25021</v>
      </c>
      <c r="G48" s="293">
        <v>20319</v>
      </c>
      <c r="H48" s="293">
        <v>7621</v>
      </c>
      <c r="I48" s="293">
        <v>8748</v>
      </c>
      <c r="J48" s="293">
        <v>10578</v>
      </c>
      <c r="K48" s="293">
        <v>10244</v>
      </c>
      <c r="L48" s="293">
        <v>12014</v>
      </c>
      <c r="M48" s="293">
        <v>18701</v>
      </c>
      <c r="N48" s="92"/>
      <c r="O48" s="92"/>
      <c r="P48" s="291" t="s">
        <v>162</v>
      </c>
      <c r="Q48" s="292"/>
      <c r="R48" s="293">
        <v>107472</v>
      </c>
      <c r="S48" s="293">
        <v>102142</v>
      </c>
      <c r="T48" s="293">
        <v>131530</v>
      </c>
      <c r="U48" s="293">
        <v>96347</v>
      </c>
      <c r="V48" s="293">
        <v>42493</v>
      </c>
      <c r="W48" s="293">
        <v>47614</v>
      </c>
      <c r="X48" s="293">
        <v>52568</v>
      </c>
      <c r="Y48" s="293">
        <v>57712</v>
      </c>
      <c r="Z48" s="293">
        <v>62455</v>
      </c>
      <c r="AA48" s="293">
        <v>75373</v>
      </c>
      <c r="AB48" s="77"/>
      <c r="AC48" s="77"/>
      <c r="AD48" s="77"/>
      <c r="AE48" s="105"/>
      <c r="AF48" s="105"/>
      <c r="AG48" s="77"/>
      <c r="AH48" s="77"/>
      <c r="AI48" s="77"/>
      <c r="AJ48" s="77"/>
      <c r="AK48" s="77"/>
    </row>
    <row r="49" spans="1:37" ht="13">
      <c r="A49" s="91"/>
      <c r="B49" s="320" t="s">
        <v>163</v>
      </c>
      <c r="C49" s="314"/>
      <c r="D49" s="324">
        <v>17947</v>
      </c>
      <c r="E49" s="324">
        <v>17307</v>
      </c>
      <c r="F49" s="324">
        <v>17288</v>
      </c>
      <c r="G49" s="324">
        <v>18899</v>
      </c>
      <c r="H49" s="324">
        <v>18082</v>
      </c>
      <c r="I49" s="324">
        <v>16223</v>
      </c>
      <c r="J49" s="324">
        <v>17569</v>
      </c>
      <c r="K49" s="324">
        <v>15537</v>
      </c>
      <c r="L49" s="324">
        <v>16469</v>
      </c>
      <c r="M49" s="324">
        <v>20952</v>
      </c>
      <c r="N49" s="92"/>
      <c r="O49" s="92"/>
      <c r="P49" s="320" t="s">
        <v>164</v>
      </c>
      <c r="Q49" s="314"/>
      <c r="R49" s="324">
        <v>94767</v>
      </c>
      <c r="S49" s="324">
        <v>93726</v>
      </c>
      <c r="T49" s="324">
        <v>90880</v>
      </c>
      <c r="U49" s="324">
        <v>89613</v>
      </c>
      <c r="V49" s="324">
        <v>100822</v>
      </c>
      <c r="W49" s="324">
        <v>88300</v>
      </c>
      <c r="X49" s="324">
        <v>87311</v>
      </c>
      <c r="Y49" s="324">
        <v>87531</v>
      </c>
      <c r="Z49" s="324">
        <v>85614</v>
      </c>
      <c r="AA49" s="324">
        <v>84445</v>
      </c>
      <c r="AB49" s="77"/>
      <c r="AC49" s="77"/>
      <c r="AD49" s="77"/>
      <c r="AE49" s="105"/>
      <c r="AF49" s="105"/>
      <c r="AG49" s="77"/>
      <c r="AH49" s="77"/>
      <c r="AI49" s="77"/>
      <c r="AJ49" s="77"/>
      <c r="AK49" s="77"/>
    </row>
    <row r="50" spans="1:37" ht="13">
      <c r="A50" s="91"/>
      <c r="B50" s="291" t="s">
        <v>165</v>
      </c>
      <c r="C50" s="292"/>
      <c r="D50" s="293">
        <v>41688</v>
      </c>
      <c r="E50" s="293">
        <v>36450</v>
      </c>
      <c r="F50" s="293">
        <v>36595</v>
      </c>
      <c r="G50" s="293">
        <v>37141</v>
      </c>
      <c r="H50" s="293">
        <v>30657</v>
      </c>
      <c r="I50" s="293">
        <v>29419</v>
      </c>
      <c r="J50" s="293">
        <v>31619</v>
      </c>
      <c r="K50" s="293">
        <v>26274</v>
      </c>
      <c r="L50" s="293">
        <v>25965</v>
      </c>
      <c r="M50" s="293">
        <v>21154</v>
      </c>
      <c r="N50" s="92"/>
      <c r="O50" s="92"/>
      <c r="P50" s="291" t="s">
        <v>166</v>
      </c>
      <c r="Q50" s="292"/>
      <c r="R50" s="293">
        <v>220129</v>
      </c>
      <c r="S50" s="293">
        <v>197395</v>
      </c>
      <c r="T50" s="293">
        <v>192373</v>
      </c>
      <c r="U50" s="293">
        <v>176111</v>
      </c>
      <c r="V50" s="293">
        <v>170937</v>
      </c>
      <c r="W50" s="293">
        <v>160125</v>
      </c>
      <c r="X50" s="293">
        <v>157134</v>
      </c>
      <c r="Y50" s="293">
        <v>148020</v>
      </c>
      <c r="Z50" s="293">
        <v>134979</v>
      </c>
      <c r="AA50" s="293">
        <v>85259</v>
      </c>
      <c r="AB50" s="77"/>
      <c r="AC50" s="77"/>
      <c r="AD50" s="77"/>
      <c r="AE50" s="105"/>
      <c r="AF50" s="105"/>
      <c r="AG50" s="77"/>
      <c r="AH50" s="77"/>
      <c r="AI50" s="77"/>
      <c r="AJ50" s="77"/>
      <c r="AK50" s="77"/>
    </row>
    <row r="51" spans="1:37" ht="13">
      <c r="A51" s="91"/>
      <c r="B51" s="320" t="s">
        <v>167</v>
      </c>
      <c r="C51" s="314"/>
      <c r="D51" s="324">
        <v>41118</v>
      </c>
      <c r="E51" s="324">
        <v>42342</v>
      </c>
      <c r="F51" s="324">
        <v>43283</v>
      </c>
      <c r="G51" s="324">
        <v>45659</v>
      </c>
      <c r="H51" s="324">
        <v>29334</v>
      </c>
      <c r="I51" s="324">
        <v>81440</v>
      </c>
      <c r="J51" s="324">
        <v>52279</v>
      </c>
      <c r="K51" s="324">
        <v>38135</v>
      </c>
      <c r="L51" s="324">
        <v>8741</v>
      </c>
      <c r="M51" s="324">
        <v>698</v>
      </c>
      <c r="N51" s="92"/>
      <c r="O51" s="92"/>
      <c r="P51" s="320" t="s">
        <v>168</v>
      </c>
      <c r="Q51" s="314"/>
      <c r="R51" s="324">
        <v>217119</v>
      </c>
      <c r="S51" s="324">
        <v>229303</v>
      </c>
      <c r="T51" s="324">
        <v>227530</v>
      </c>
      <c r="U51" s="324">
        <v>216501</v>
      </c>
      <c r="V51" s="324">
        <v>163561</v>
      </c>
      <c r="W51" s="324">
        <v>443270</v>
      </c>
      <c r="X51" s="324">
        <v>259806</v>
      </c>
      <c r="Y51" s="324">
        <v>214841</v>
      </c>
      <c r="Z51" s="324">
        <v>45440</v>
      </c>
      <c r="AA51" s="324">
        <v>2813</v>
      </c>
      <c r="AB51" s="77"/>
      <c r="AC51" s="77"/>
      <c r="AD51" s="77"/>
      <c r="AE51" s="105"/>
      <c r="AF51" s="105"/>
      <c r="AG51" s="77"/>
      <c r="AH51" s="77"/>
      <c r="AI51" s="77"/>
      <c r="AJ51" s="77"/>
      <c r="AK51" s="77"/>
    </row>
    <row r="52" spans="1:37" ht="13">
      <c r="A52" s="91"/>
      <c r="B52" s="291" t="s">
        <v>169</v>
      </c>
      <c r="C52" s="292"/>
      <c r="D52" s="307">
        <v>636000</v>
      </c>
      <c r="E52" s="307">
        <v>236661</v>
      </c>
      <c r="F52" s="307">
        <v>203300</v>
      </c>
      <c r="G52" s="307">
        <v>223135</v>
      </c>
      <c r="H52" s="307">
        <v>182247</v>
      </c>
      <c r="I52" s="307">
        <v>172181</v>
      </c>
      <c r="J52" s="307">
        <v>124086</v>
      </c>
      <c r="K52" s="307">
        <v>92811</v>
      </c>
      <c r="L52" s="307">
        <v>83814</v>
      </c>
      <c r="M52" s="307">
        <v>65496</v>
      </c>
      <c r="N52" s="92"/>
      <c r="O52" s="92"/>
      <c r="P52" s="291" t="s">
        <v>170</v>
      </c>
      <c r="Q52" s="292"/>
      <c r="R52" s="307">
        <v>3358334</v>
      </c>
      <c r="S52" s="307">
        <v>1281638</v>
      </c>
      <c r="T52" s="307">
        <v>1068707</v>
      </c>
      <c r="U52" s="307">
        <v>1058039</v>
      </c>
      <c r="V52" s="307">
        <v>1016173</v>
      </c>
      <c r="W52" s="307">
        <v>937159</v>
      </c>
      <c r="X52" s="307">
        <v>616658</v>
      </c>
      <c r="Y52" s="307">
        <v>522864</v>
      </c>
      <c r="Z52" s="307">
        <v>435707</v>
      </c>
      <c r="AA52" s="307">
        <v>263977</v>
      </c>
      <c r="AB52" s="77"/>
      <c r="AC52" s="77"/>
      <c r="AD52" s="77"/>
      <c r="AE52" s="105"/>
      <c r="AF52" s="105"/>
      <c r="AG52" s="77"/>
      <c r="AH52" s="77"/>
      <c r="AI52" s="77"/>
      <c r="AJ52" s="77"/>
      <c r="AK52" s="77"/>
    </row>
    <row r="53" spans="1:37" ht="13">
      <c r="A53" s="95"/>
      <c r="B53" s="321" t="s">
        <v>171</v>
      </c>
      <c r="C53" s="314"/>
      <c r="D53" s="325">
        <v>25025776</v>
      </c>
      <c r="E53" s="325">
        <v>21254306</v>
      </c>
      <c r="F53" s="325">
        <v>20450522</v>
      </c>
      <c r="G53" s="325">
        <v>19467421</v>
      </c>
      <c r="H53" s="325">
        <v>15416140</v>
      </c>
      <c r="I53" s="325">
        <v>13020695</v>
      </c>
      <c r="J53" s="325">
        <v>12014419</v>
      </c>
      <c r="K53" s="325">
        <v>9317240</v>
      </c>
      <c r="L53" s="326">
        <v>9716139</v>
      </c>
      <c r="M53" s="325">
        <v>6147783</v>
      </c>
      <c r="N53" s="96"/>
      <c r="O53" s="96"/>
      <c r="P53" s="321" t="s">
        <v>172</v>
      </c>
      <c r="Q53" s="314"/>
      <c r="R53" s="325">
        <v>132146107</v>
      </c>
      <c r="S53" s="325">
        <v>115102695</v>
      </c>
      <c r="T53" s="325">
        <v>107504304</v>
      </c>
      <c r="U53" s="325">
        <v>92308669</v>
      </c>
      <c r="V53" s="325">
        <v>85957314</v>
      </c>
      <c r="W53" s="325">
        <v>70870336</v>
      </c>
      <c r="X53" s="325">
        <v>59706856</v>
      </c>
      <c r="Y53" s="325">
        <v>52490527</v>
      </c>
      <c r="Z53" s="326">
        <v>50509349</v>
      </c>
      <c r="AA53" s="325">
        <v>24778027</v>
      </c>
      <c r="AB53" s="77"/>
      <c r="AC53" s="77"/>
      <c r="AD53" s="77"/>
      <c r="AE53" s="105"/>
      <c r="AF53" s="105"/>
      <c r="AG53" s="77"/>
      <c r="AH53" s="77"/>
      <c r="AI53" s="77"/>
      <c r="AJ53" s="77"/>
      <c r="AK53" s="77"/>
    </row>
    <row r="54" spans="1:37" ht="6.75" customHeight="1">
      <c r="A54" s="91"/>
      <c r="B54" s="320"/>
      <c r="C54" s="314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92"/>
      <c r="O54" s="92"/>
      <c r="P54" s="320"/>
      <c r="Q54" s="314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77"/>
      <c r="AC54" s="77"/>
      <c r="AD54" s="77"/>
      <c r="AE54" s="77"/>
      <c r="AF54" s="77"/>
      <c r="AG54" s="77"/>
      <c r="AH54" s="77"/>
      <c r="AI54" s="77"/>
      <c r="AJ54" s="77"/>
      <c r="AK54" s="77"/>
    </row>
    <row r="55" spans="1:37" ht="13">
      <c r="A55" s="95"/>
      <c r="B55" s="321" t="s">
        <v>173</v>
      </c>
      <c r="C55" s="314"/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96"/>
      <c r="O55" s="96"/>
      <c r="P55" s="321" t="s">
        <v>174</v>
      </c>
      <c r="Q55" s="314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77"/>
      <c r="AC55" s="77"/>
      <c r="AD55" s="77"/>
      <c r="AE55" s="77"/>
      <c r="AF55" s="77"/>
      <c r="AG55" s="77"/>
      <c r="AH55" s="77"/>
      <c r="AI55" s="77"/>
      <c r="AJ55" s="77"/>
      <c r="AK55" s="77"/>
    </row>
    <row r="56" spans="1:37" ht="13">
      <c r="A56" s="91"/>
      <c r="B56" s="291" t="s">
        <v>175</v>
      </c>
      <c r="C56" s="292"/>
      <c r="D56" s="293">
        <v>83</v>
      </c>
      <c r="E56" s="293">
        <v>83</v>
      </c>
      <c r="F56" s="293">
        <v>83</v>
      </c>
      <c r="G56" s="293">
        <v>83</v>
      </c>
      <c r="H56" s="293">
        <v>83</v>
      </c>
      <c r="I56" s="293">
        <v>81</v>
      </c>
      <c r="J56" s="293">
        <v>81</v>
      </c>
      <c r="K56" s="293">
        <v>48</v>
      </c>
      <c r="L56" s="293">
        <v>45</v>
      </c>
      <c r="M56" s="293">
        <v>45</v>
      </c>
      <c r="N56" s="92"/>
      <c r="O56" s="92"/>
      <c r="P56" s="291" t="s">
        <v>176</v>
      </c>
      <c r="Q56" s="292"/>
      <c r="R56" s="293">
        <v>350</v>
      </c>
      <c r="S56" s="293">
        <v>350</v>
      </c>
      <c r="T56" s="293">
        <v>350</v>
      </c>
      <c r="U56" s="293">
        <v>350</v>
      </c>
      <c r="V56" s="293">
        <v>350</v>
      </c>
      <c r="W56" s="293">
        <v>339</v>
      </c>
      <c r="X56" s="293">
        <v>339</v>
      </c>
      <c r="Y56" s="293">
        <v>166</v>
      </c>
      <c r="Z56" s="293">
        <v>150</v>
      </c>
      <c r="AA56" s="293">
        <v>150</v>
      </c>
      <c r="AB56" s="77"/>
      <c r="AC56" s="77"/>
      <c r="AD56" s="77"/>
      <c r="AE56" s="77"/>
      <c r="AF56" s="77"/>
      <c r="AG56" s="77"/>
      <c r="AH56" s="77"/>
      <c r="AI56" s="77"/>
      <c r="AJ56" s="77"/>
      <c r="AK56" s="77"/>
    </row>
    <row r="57" spans="1:37" ht="13">
      <c r="A57" s="91"/>
      <c r="B57" s="320" t="s">
        <v>177</v>
      </c>
      <c r="C57" s="314"/>
      <c r="D57" s="324">
        <v>4963774</v>
      </c>
      <c r="E57" s="324">
        <v>4963187</v>
      </c>
      <c r="F57" s="324">
        <v>4962573</v>
      </c>
      <c r="G57" s="324">
        <v>4960557</v>
      </c>
      <c r="H57" s="324">
        <v>4678585</v>
      </c>
      <c r="I57" s="324">
        <v>2113501</v>
      </c>
      <c r="J57" s="324">
        <v>2112245</v>
      </c>
      <c r="K57" s="324">
        <v>1038361</v>
      </c>
      <c r="L57" s="324">
        <v>638007</v>
      </c>
      <c r="M57" s="324">
        <v>631246</v>
      </c>
      <c r="N57" s="92"/>
      <c r="O57" s="92"/>
      <c r="P57" s="320" t="s">
        <v>178</v>
      </c>
      <c r="Q57" s="314"/>
      <c r="R57" s="324">
        <v>26188373</v>
      </c>
      <c r="S57" s="324">
        <v>26185221</v>
      </c>
      <c r="T57" s="324">
        <v>26181874</v>
      </c>
      <c r="U57" s="324">
        <v>26171833</v>
      </c>
      <c r="V57" s="324">
        <v>24569729</v>
      </c>
      <c r="W57" s="324">
        <v>10244829</v>
      </c>
      <c r="X57" s="324">
        <v>10238243</v>
      </c>
      <c r="Y57" s="324">
        <v>4543415</v>
      </c>
      <c r="Z57" s="324">
        <v>2352793</v>
      </c>
      <c r="AA57" s="324">
        <v>2317886</v>
      </c>
      <c r="AB57" s="77"/>
      <c r="AC57" s="77"/>
      <c r="AD57" s="77"/>
      <c r="AE57" s="105"/>
      <c r="AF57" s="105"/>
      <c r="AG57" s="77"/>
      <c r="AH57" s="77"/>
      <c r="AI57" s="77"/>
      <c r="AJ57" s="77"/>
      <c r="AK57" s="77"/>
    </row>
    <row r="58" spans="1:37" ht="13">
      <c r="A58" s="91"/>
      <c r="B58" s="291" t="s">
        <v>179</v>
      </c>
      <c r="C58" s="292"/>
      <c r="D58" s="293">
        <v>64577</v>
      </c>
      <c r="E58" s="293">
        <v>-45876</v>
      </c>
      <c r="F58" s="293">
        <v>-95911</v>
      </c>
      <c r="G58" s="293">
        <v>-116805</v>
      </c>
      <c r="H58" s="293">
        <v>-128409</v>
      </c>
      <c r="I58" s="293">
        <v>-108893</v>
      </c>
      <c r="J58" s="293">
        <v>-104818</v>
      </c>
      <c r="K58" s="293">
        <v>-117288</v>
      </c>
      <c r="L58" s="293">
        <v>-102441</v>
      </c>
      <c r="M58" s="293">
        <v>28189</v>
      </c>
      <c r="N58" s="92"/>
      <c r="O58" s="92"/>
      <c r="P58" s="291" t="s">
        <v>180</v>
      </c>
      <c r="Q58" s="292"/>
      <c r="R58" s="293">
        <v>254978</v>
      </c>
      <c r="S58" s="293">
        <v>-318069</v>
      </c>
      <c r="T58" s="293">
        <v>-576599</v>
      </c>
      <c r="U58" s="293">
        <v>-680932</v>
      </c>
      <c r="V58" s="293">
        <v>-741563</v>
      </c>
      <c r="W58" s="293">
        <v>-635835</v>
      </c>
      <c r="X58" s="293">
        <v>-614236</v>
      </c>
      <c r="Y58" s="293">
        <v>-682871</v>
      </c>
      <c r="Z58" s="293">
        <v>-601432</v>
      </c>
      <c r="AA58" s="293">
        <v>73011</v>
      </c>
      <c r="AB58" s="77"/>
      <c r="AC58" s="77"/>
      <c r="AD58" s="77"/>
      <c r="AE58" s="105"/>
      <c r="AF58" s="105"/>
      <c r="AG58" s="77"/>
      <c r="AH58" s="77"/>
      <c r="AI58" s="77"/>
      <c r="AJ58" s="77"/>
      <c r="AK58" s="77"/>
    </row>
    <row r="59" spans="1:37" ht="13">
      <c r="A59" s="91"/>
      <c r="B59" s="320" t="s">
        <v>181</v>
      </c>
      <c r="C59" s="314"/>
      <c r="D59" s="324">
        <v>-137651</v>
      </c>
      <c r="E59" s="324">
        <v>-164712</v>
      </c>
      <c r="F59" s="324">
        <v>-128586</v>
      </c>
      <c r="G59" s="324">
        <v>-54790</v>
      </c>
      <c r="H59" s="324">
        <v>-109227</v>
      </c>
      <c r="I59" s="324">
        <v>-101016</v>
      </c>
      <c r="J59" s="324">
        <v>-70413</v>
      </c>
      <c r="K59" s="324">
        <v>-117274</v>
      </c>
      <c r="L59" s="324">
        <v>-97500</v>
      </c>
      <c r="M59" s="324">
        <v>-47229</v>
      </c>
      <c r="N59" s="92"/>
      <c r="O59" s="92"/>
      <c r="P59" s="320" t="s">
        <v>182</v>
      </c>
      <c r="Q59" s="314"/>
      <c r="R59" s="324">
        <v>-633180</v>
      </c>
      <c r="S59" s="324">
        <v>-197802</v>
      </c>
      <c r="T59" s="324">
        <v>-703817</v>
      </c>
      <c r="U59" s="324">
        <v>-2578730</v>
      </c>
      <c r="V59" s="324">
        <v>796039</v>
      </c>
      <c r="W59" s="324">
        <v>667674</v>
      </c>
      <c r="X59" s="324">
        <v>115041</v>
      </c>
      <c r="Y59" s="324">
        <v>667929</v>
      </c>
      <c r="Z59" s="324">
        <v>526009</v>
      </c>
      <c r="AA59" s="324">
        <v>76569</v>
      </c>
      <c r="AB59" s="77"/>
      <c r="AC59" s="77"/>
      <c r="AD59" s="77"/>
      <c r="AE59" s="105"/>
      <c r="AF59" s="105"/>
      <c r="AG59" s="77"/>
      <c r="AH59" s="77"/>
      <c r="AI59" s="77"/>
      <c r="AJ59" s="77"/>
      <c r="AK59" s="77"/>
    </row>
    <row r="60" spans="1:37" ht="13">
      <c r="A60" s="95"/>
      <c r="B60" s="294" t="s">
        <v>183</v>
      </c>
      <c r="C60" s="292"/>
      <c r="D60" s="311">
        <v>4890783</v>
      </c>
      <c r="E60" s="311">
        <v>4752682</v>
      </c>
      <c r="F60" s="311">
        <v>4738159</v>
      </c>
      <c r="G60" s="311">
        <v>4789045</v>
      </c>
      <c r="H60" s="311">
        <v>4441032</v>
      </c>
      <c r="I60" s="311">
        <v>1903673</v>
      </c>
      <c r="J60" s="311">
        <v>1937095</v>
      </c>
      <c r="K60" s="311">
        <v>803847</v>
      </c>
      <c r="L60" s="311">
        <v>438111</v>
      </c>
      <c r="M60" s="311">
        <v>612251</v>
      </c>
      <c r="N60" s="96"/>
      <c r="O60" s="96"/>
      <c r="P60" s="294" t="s">
        <v>184</v>
      </c>
      <c r="Q60" s="292"/>
      <c r="R60" s="311">
        <f>SUM(R56:R59)</f>
        <v>25810521</v>
      </c>
      <c r="S60" s="311">
        <v>25669700</v>
      </c>
      <c r="T60" s="311">
        <v>24901808</v>
      </c>
      <c r="U60" s="311">
        <v>22912521</v>
      </c>
      <c r="V60" s="311">
        <v>24624555</v>
      </c>
      <c r="W60" s="311">
        <v>10277007</v>
      </c>
      <c r="X60" s="311">
        <v>9739387</v>
      </c>
      <c r="Y60" s="311">
        <v>4528639</v>
      </c>
      <c r="Z60" s="311">
        <v>2277520</v>
      </c>
      <c r="AA60" s="311">
        <v>2467616</v>
      </c>
      <c r="AB60" s="77"/>
      <c r="AC60" s="77"/>
      <c r="AD60" s="77"/>
      <c r="AE60" s="105"/>
      <c r="AF60" s="105"/>
      <c r="AG60" s="77"/>
      <c r="AH60" s="77"/>
      <c r="AI60" s="77"/>
      <c r="AJ60" s="77"/>
      <c r="AK60" s="77"/>
    </row>
    <row r="61" spans="1:37" ht="13">
      <c r="A61" s="91"/>
      <c r="B61" s="320" t="s">
        <v>185</v>
      </c>
      <c r="C61" s="314"/>
      <c r="D61" s="324" t="s">
        <v>87</v>
      </c>
      <c r="E61" s="324">
        <v>0</v>
      </c>
      <c r="F61" s="324">
        <v>0</v>
      </c>
      <c r="G61" s="324">
        <v>1537</v>
      </c>
      <c r="H61" s="324">
        <v>1509</v>
      </c>
      <c r="I61" s="324">
        <v>1730</v>
      </c>
      <c r="J61" s="324">
        <v>0</v>
      </c>
      <c r="K61" s="324">
        <v>0</v>
      </c>
      <c r="L61" s="324">
        <v>0</v>
      </c>
      <c r="M61" s="324">
        <v>0</v>
      </c>
      <c r="N61" s="92"/>
      <c r="O61" s="92"/>
      <c r="P61" s="320" t="s">
        <v>186</v>
      </c>
      <c r="Q61" s="314"/>
      <c r="R61" s="324" t="s">
        <v>87</v>
      </c>
      <c r="S61" s="324">
        <v>0</v>
      </c>
      <c r="T61" s="324">
        <v>0</v>
      </c>
      <c r="U61" s="324">
        <v>8289</v>
      </c>
      <c r="V61" s="324">
        <v>8143</v>
      </c>
      <c r="W61" s="324">
        <v>9228</v>
      </c>
      <c r="X61" s="324"/>
      <c r="Y61" s="324">
        <v>0</v>
      </c>
      <c r="Z61" s="324">
        <v>0</v>
      </c>
      <c r="AA61" s="324">
        <v>0</v>
      </c>
      <c r="AB61" s="77"/>
      <c r="AC61" s="77"/>
      <c r="AD61" s="77"/>
      <c r="AE61" s="77"/>
      <c r="AF61" s="77"/>
      <c r="AG61" s="77"/>
      <c r="AH61" s="77"/>
      <c r="AI61" s="77"/>
      <c r="AJ61" s="77"/>
      <c r="AK61" s="77"/>
    </row>
    <row r="62" spans="1:37" ht="13">
      <c r="A62" s="95"/>
      <c r="B62" s="294" t="s">
        <v>187</v>
      </c>
      <c r="C62" s="292"/>
      <c r="D62" s="311">
        <v>4890783</v>
      </c>
      <c r="E62" s="311">
        <v>4752682</v>
      </c>
      <c r="F62" s="311">
        <v>4738159</v>
      </c>
      <c r="G62" s="311">
        <v>4790582</v>
      </c>
      <c r="H62" s="311">
        <v>4442541</v>
      </c>
      <c r="I62" s="311">
        <v>1905403</v>
      </c>
      <c r="J62" s="311">
        <v>1937095</v>
      </c>
      <c r="K62" s="311">
        <v>803847</v>
      </c>
      <c r="L62" s="311">
        <v>438111</v>
      </c>
      <c r="M62" s="311">
        <v>612251</v>
      </c>
      <c r="N62" s="96"/>
      <c r="O62" s="96"/>
      <c r="P62" s="294" t="s">
        <v>188</v>
      </c>
      <c r="Q62" s="292"/>
      <c r="R62" s="311">
        <v>25810521</v>
      </c>
      <c r="S62" s="311">
        <v>25669700</v>
      </c>
      <c r="T62" s="311">
        <v>24901808</v>
      </c>
      <c r="U62" s="311">
        <v>22920810</v>
      </c>
      <c r="V62" s="311">
        <v>24632698</v>
      </c>
      <c r="W62" s="311">
        <v>10286235</v>
      </c>
      <c r="X62" s="311">
        <v>9739387</v>
      </c>
      <c r="Y62" s="311">
        <v>4528639</v>
      </c>
      <c r="Z62" s="311">
        <v>2277520</v>
      </c>
      <c r="AA62" s="311">
        <v>2467616</v>
      </c>
      <c r="AB62" s="77"/>
      <c r="AC62" s="77"/>
      <c r="AD62" s="77"/>
      <c r="AE62" s="77"/>
      <c r="AF62" s="77"/>
      <c r="AG62" s="77"/>
      <c r="AH62" s="77"/>
      <c r="AI62" s="77"/>
      <c r="AJ62" s="77"/>
      <c r="AK62" s="77"/>
    </row>
    <row r="63" spans="1:37" ht="13">
      <c r="A63" s="95"/>
      <c r="B63" s="321"/>
      <c r="C63" s="314"/>
      <c r="D63" s="327"/>
      <c r="E63" s="327"/>
      <c r="F63" s="327"/>
      <c r="G63" s="327"/>
      <c r="H63" s="327"/>
      <c r="I63" s="327"/>
      <c r="J63" s="327"/>
      <c r="K63" s="327"/>
      <c r="L63" s="327"/>
      <c r="M63" s="327"/>
      <c r="N63" s="96"/>
      <c r="O63" s="96"/>
      <c r="P63" s="321"/>
      <c r="Q63" s="314"/>
      <c r="R63" s="327"/>
      <c r="S63" s="327"/>
      <c r="T63" s="327"/>
      <c r="U63" s="327"/>
      <c r="V63" s="327"/>
      <c r="W63" s="327"/>
      <c r="X63" s="327"/>
      <c r="Y63" s="327"/>
      <c r="Z63" s="327"/>
      <c r="AA63" s="327"/>
      <c r="AB63" s="77"/>
      <c r="AC63" s="77"/>
      <c r="AD63" s="77"/>
      <c r="AE63" s="77"/>
      <c r="AF63" s="77"/>
      <c r="AG63" s="77"/>
      <c r="AH63" s="77"/>
      <c r="AI63" s="77"/>
      <c r="AJ63" s="77"/>
      <c r="AK63" s="77"/>
    </row>
    <row r="64" spans="1:37" ht="13">
      <c r="A64" s="95"/>
      <c r="B64" s="310" t="s">
        <v>189</v>
      </c>
      <c r="C64" s="292"/>
      <c r="D64" s="312">
        <v>29916559</v>
      </c>
      <c r="E64" s="312">
        <v>26006988</v>
      </c>
      <c r="F64" s="312">
        <v>25188681</v>
      </c>
      <c r="G64" s="312">
        <v>24258003</v>
      </c>
      <c r="H64" s="312">
        <v>19858681</v>
      </c>
      <c r="I64" s="312">
        <v>14926098</v>
      </c>
      <c r="J64" s="312">
        <v>13951514</v>
      </c>
      <c r="K64" s="312">
        <v>10121087</v>
      </c>
      <c r="L64" s="312">
        <v>10154250</v>
      </c>
      <c r="M64" s="312">
        <v>6760034</v>
      </c>
      <c r="N64" s="96"/>
      <c r="O64" s="96"/>
      <c r="P64" s="310" t="s">
        <v>190</v>
      </c>
      <c r="Q64" s="292"/>
      <c r="R64" s="312">
        <v>157956628</v>
      </c>
      <c r="S64" s="312">
        <v>140772395</v>
      </c>
      <c r="T64" s="312">
        <v>132406112</v>
      </c>
      <c r="U64" s="312">
        <v>115229478</v>
      </c>
      <c r="V64" s="312">
        <v>110590012</v>
      </c>
      <c r="W64" s="312">
        <v>81156571</v>
      </c>
      <c r="X64" s="312">
        <v>69446243</v>
      </c>
      <c r="Y64" s="312">
        <v>57019166</v>
      </c>
      <c r="Z64" s="312">
        <v>52786869</v>
      </c>
      <c r="AA64" s="312">
        <v>27245643</v>
      </c>
      <c r="AB64" s="77"/>
      <c r="AC64" s="77"/>
      <c r="AD64" s="77"/>
      <c r="AE64" s="105"/>
      <c r="AF64" s="105"/>
      <c r="AG64" s="77"/>
      <c r="AH64" s="77"/>
      <c r="AI64" s="77"/>
      <c r="AJ64" s="77"/>
      <c r="AK64" s="77"/>
    </row>
    <row r="65" spans="1:37" ht="13">
      <c r="A65" s="61"/>
      <c r="B65" s="62"/>
      <c r="C65" s="77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65"/>
      <c r="O65" s="65"/>
      <c r="P65" s="62"/>
      <c r="Q65" s="94"/>
      <c r="R65" s="94"/>
      <c r="S65" s="94"/>
      <c r="T65" s="94"/>
      <c r="U65" s="94"/>
      <c r="V65" s="77"/>
      <c r="W65" s="77"/>
      <c r="X65" s="94"/>
      <c r="Y65" s="94"/>
      <c r="Z65" s="94"/>
      <c r="AA65" s="94"/>
      <c r="AB65" s="77"/>
      <c r="AC65" s="77"/>
      <c r="AD65" s="77"/>
      <c r="AE65" s="77"/>
      <c r="AF65" s="77"/>
      <c r="AG65" s="77"/>
      <c r="AH65" s="77"/>
      <c r="AI65" s="77"/>
      <c r="AJ65" s="77"/>
      <c r="AK65" s="77"/>
    </row>
    <row r="66" spans="1:37" ht="13">
      <c r="A66" s="77"/>
      <c r="B66" s="104"/>
      <c r="C66" s="77"/>
      <c r="D66" s="123"/>
      <c r="E66" s="123"/>
      <c r="F66" s="123"/>
      <c r="G66" s="123"/>
      <c r="H66" s="123"/>
      <c r="I66" s="123"/>
      <c r="J66" s="123"/>
      <c r="K66" s="123"/>
      <c r="L66" s="123"/>
      <c r="M66" s="94"/>
      <c r="N66" s="66"/>
      <c r="O66" s="66"/>
      <c r="P66" s="104"/>
      <c r="Q66" s="123"/>
      <c r="R66" s="123"/>
      <c r="S66" s="123"/>
      <c r="T66" s="123"/>
      <c r="U66" s="123"/>
      <c r="V66" s="77"/>
      <c r="W66" s="77"/>
      <c r="X66" s="77"/>
      <c r="Y66" s="94"/>
      <c r="Z66" s="94"/>
      <c r="AA66" s="94"/>
      <c r="AB66" s="77"/>
      <c r="AC66" s="77"/>
      <c r="AD66" s="77"/>
      <c r="AE66" s="77"/>
      <c r="AF66" s="77"/>
      <c r="AG66" s="77"/>
      <c r="AH66" s="77"/>
      <c r="AI66" s="77"/>
      <c r="AJ66" s="77"/>
      <c r="AK66" s="77"/>
    </row>
    <row r="67" spans="1:37" ht="13">
      <c r="A67" s="77"/>
      <c r="B67" s="104"/>
      <c r="C67" s="77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66"/>
      <c r="O67" s="66"/>
      <c r="P67" s="104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77"/>
      <c r="AC67" s="77"/>
      <c r="AD67" s="77"/>
      <c r="AE67" s="77"/>
      <c r="AF67" s="77"/>
      <c r="AG67" s="77"/>
      <c r="AH67" s="77"/>
      <c r="AI67" s="77"/>
      <c r="AJ67" s="77"/>
      <c r="AK67" s="77"/>
    </row>
    <row r="68" spans="1:37" ht="13">
      <c r="A68" s="77"/>
      <c r="B68" s="104"/>
      <c r="C68" s="77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66"/>
      <c r="O68" s="66"/>
      <c r="P68" s="104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77"/>
      <c r="AC68" s="77"/>
      <c r="AD68" s="77"/>
      <c r="AE68" s="77"/>
      <c r="AF68" s="77"/>
      <c r="AG68" s="77"/>
      <c r="AH68" s="77"/>
      <c r="AI68" s="77"/>
      <c r="AJ68" s="77"/>
      <c r="AK68" s="77"/>
    </row>
    <row r="69" spans="1:37" ht="13">
      <c r="A69" s="77"/>
      <c r="B69" s="104"/>
      <c r="C69" s="77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66"/>
      <c r="O69" s="66"/>
      <c r="P69" s="104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77"/>
      <c r="AC69" s="77"/>
      <c r="AD69" s="77"/>
      <c r="AE69" s="77"/>
      <c r="AF69" s="77"/>
      <c r="AG69" s="77"/>
      <c r="AH69" s="77"/>
      <c r="AI69" s="77"/>
      <c r="AJ69" s="77"/>
      <c r="AK69" s="77"/>
    </row>
    <row r="70" spans="1:37" ht="13" customHeight="1">
      <c r="A70" s="77"/>
      <c r="B70" s="104"/>
      <c r="C70" s="77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66"/>
      <c r="O70" s="66"/>
      <c r="P70" s="104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77"/>
      <c r="AC70" s="77"/>
      <c r="AD70" s="77"/>
      <c r="AE70" s="77"/>
      <c r="AF70" s="77"/>
      <c r="AG70" s="77"/>
      <c r="AH70" s="77"/>
      <c r="AI70" s="77"/>
      <c r="AJ70" s="77"/>
      <c r="AK70" s="77"/>
    </row>
    <row r="71" spans="1:37" ht="13">
      <c r="A71" s="77"/>
      <c r="B71" s="104"/>
      <c r="C71" s="77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66"/>
      <c r="O71" s="66"/>
      <c r="P71" s="104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77"/>
      <c r="AC71" s="77"/>
      <c r="AD71" s="77"/>
      <c r="AE71" s="77"/>
      <c r="AF71" s="77"/>
      <c r="AG71" s="77"/>
      <c r="AH71" s="77"/>
      <c r="AI71" s="77"/>
      <c r="AJ71" s="77"/>
      <c r="AK71" s="77"/>
    </row>
    <row r="72" spans="1:37" ht="13">
      <c r="A72" s="77"/>
      <c r="B72" s="104"/>
      <c r="C72" s="77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66"/>
      <c r="O72" s="66"/>
      <c r="P72" s="104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77"/>
      <c r="AC72" s="77"/>
      <c r="AD72" s="77"/>
      <c r="AE72" s="77"/>
      <c r="AF72" s="77"/>
      <c r="AG72" s="77"/>
      <c r="AH72" s="77"/>
      <c r="AI72" s="77"/>
      <c r="AJ72" s="77"/>
      <c r="AK72" s="77"/>
    </row>
    <row r="73" spans="1:37" ht="13">
      <c r="A73" s="77"/>
      <c r="B73" s="104"/>
      <c r="C73" s="77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66"/>
      <c r="O73" s="66"/>
      <c r="P73" s="104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77"/>
      <c r="AC73" s="77"/>
      <c r="AD73" s="77"/>
      <c r="AE73" s="77"/>
      <c r="AF73" s="77"/>
      <c r="AG73" s="77"/>
      <c r="AH73" s="77"/>
      <c r="AI73" s="77"/>
      <c r="AJ73" s="77"/>
      <c r="AK73" s="77"/>
    </row>
    <row r="74" spans="1:37" ht="13">
      <c r="A74" s="77"/>
      <c r="B74" s="104"/>
      <c r="C74" s="77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66"/>
      <c r="O74" s="66"/>
      <c r="P74" s="104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77"/>
      <c r="AC74" s="77"/>
      <c r="AD74" s="77"/>
      <c r="AE74" s="77"/>
      <c r="AF74" s="77"/>
      <c r="AG74" s="77"/>
      <c r="AH74" s="77"/>
      <c r="AI74" s="77"/>
      <c r="AJ74" s="77"/>
      <c r="AK74" s="77"/>
    </row>
    <row r="75" spans="1:37" ht="13">
      <c r="A75" s="77"/>
      <c r="B75" s="104"/>
      <c r="C75" s="77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66"/>
      <c r="O75" s="66"/>
      <c r="P75" s="104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77"/>
      <c r="AC75" s="77"/>
      <c r="AD75" s="77"/>
      <c r="AE75" s="77"/>
      <c r="AF75" s="77"/>
      <c r="AG75" s="77"/>
      <c r="AH75" s="77"/>
      <c r="AI75" s="77"/>
      <c r="AJ75" s="77"/>
      <c r="AK75" s="77"/>
    </row>
    <row r="76" spans="1:37" ht="13">
      <c r="A76" s="77"/>
      <c r="B76" s="104"/>
      <c r="C76" s="77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66"/>
      <c r="O76" s="66"/>
      <c r="P76" s="104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77"/>
      <c r="AC76" s="77"/>
      <c r="AD76" s="77"/>
      <c r="AE76" s="77"/>
      <c r="AF76" s="77"/>
      <c r="AG76" s="77"/>
      <c r="AH76" s="77"/>
      <c r="AI76" s="77"/>
      <c r="AJ76" s="77"/>
      <c r="AK76" s="77"/>
    </row>
    <row r="77" spans="1:37" ht="13">
      <c r="A77" s="77"/>
      <c r="B77" s="104"/>
      <c r="C77" s="77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66"/>
      <c r="O77" s="66"/>
      <c r="P77" s="104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77"/>
      <c r="AC77" s="77"/>
      <c r="AD77" s="77"/>
      <c r="AE77" s="77"/>
      <c r="AF77" s="77"/>
      <c r="AG77" s="77"/>
      <c r="AH77" s="77"/>
      <c r="AI77" s="77"/>
      <c r="AJ77" s="77"/>
      <c r="AK77" s="77"/>
    </row>
    <row r="78" spans="1:37" ht="13">
      <c r="A78" s="77"/>
      <c r="B78" s="104"/>
      <c r="C78" s="77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66"/>
      <c r="O78" s="66"/>
      <c r="P78" s="104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77"/>
      <c r="AC78" s="77"/>
      <c r="AD78" s="77"/>
      <c r="AE78" s="77"/>
      <c r="AF78" s="77"/>
      <c r="AG78" s="77"/>
      <c r="AH78" s="77"/>
      <c r="AI78" s="77"/>
      <c r="AJ78" s="77"/>
      <c r="AK78" s="77"/>
    </row>
    <row r="79" spans="1:37" ht="13">
      <c r="A79" s="77"/>
      <c r="B79" s="104"/>
      <c r="C79" s="77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66"/>
      <c r="O79" s="66"/>
      <c r="P79" s="104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77"/>
      <c r="AC79" s="77"/>
      <c r="AD79" s="77"/>
      <c r="AE79" s="77"/>
      <c r="AF79" s="77"/>
      <c r="AG79" s="77"/>
      <c r="AH79" s="77"/>
      <c r="AI79" s="77"/>
      <c r="AJ79" s="77"/>
      <c r="AK79" s="77"/>
    </row>
    <row r="80" spans="1:37" ht="13">
      <c r="A80" s="77"/>
      <c r="B80" s="104"/>
      <c r="C80" s="77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66"/>
      <c r="O80" s="66"/>
      <c r="P80" s="104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77"/>
      <c r="AC80" s="77"/>
      <c r="AD80" s="77"/>
      <c r="AE80" s="77"/>
      <c r="AF80" s="77"/>
      <c r="AG80" s="77"/>
      <c r="AH80" s="77"/>
      <c r="AI80" s="77"/>
      <c r="AJ80" s="77"/>
      <c r="AK80" s="77"/>
    </row>
    <row r="81" spans="1:37" ht="13">
      <c r="A81" s="77"/>
      <c r="B81" s="104"/>
      <c r="C81" s="77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66"/>
      <c r="O81" s="66"/>
      <c r="P81" s="104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77"/>
      <c r="AC81" s="77"/>
      <c r="AD81" s="77"/>
      <c r="AE81" s="77"/>
      <c r="AF81" s="77"/>
      <c r="AG81" s="77"/>
      <c r="AH81" s="77"/>
      <c r="AI81" s="77"/>
      <c r="AJ81" s="77"/>
      <c r="AK81" s="77"/>
    </row>
    <row r="82" spans="1:37" ht="13">
      <c r="A82" s="77"/>
      <c r="B82" s="104"/>
      <c r="C82" s="77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66"/>
      <c r="O82" s="66"/>
      <c r="P82" s="104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77"/>
      <c r="AC82" s="77"/>
      <c r="AD82" s="77"/>
      <c r="AE82" s="77"/>
      <c r="AF82" s="77"/>
      <c r="AG82" s="77"/>
      <c r="AH82" s="77"/>
      <c r="AI82" s="77"/>
      <c r="AJ82" s="77"/>
      <c r="AK82" s="77"/>
    </row>
    <row r="83" spans="1:37" ht="13">
      <c r="A83" s="77"/>
      <c r="B83" s="104"/>
      <c r="C83" s="77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66"/>
      <c r="O83" s="66"/>
      <c r="P83" s="104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77"/>
      <c r="AC83" s="77"/>
      <c r="AD83" s="77"/>
      <c r="AE83" s="77"/>
      <c r="AF83" s="77"/>
      <c r="AG83" s="77"/>
      <c r="AH83" s="77"/>
      <c r="AI83" s="77"/>
      <c r="AJ83" s="77"/>
      <c r="AK83" s="77"/>
    </row>
    <row r="84" spans="1:37" ht="13">
      <c r="A84" s="77"/>
      <c r="B84" s="104"/>
      <c r="C84" s="77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66"/>
      <c r="O84" s="66"/>
      <c r="P84" s="104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77"/>
      <c r="AC84" s="77"/>
      <c r="AD84" s="77"/>
      <c r="AE84" s="77"/>
      <c r="AF84" s="77"/>
      <c r="AG84" s="77"/>
      <c r="AH84" s="77"/>
      <c r="AI84" s="77"/>
      <c r="AJ84" s="77"/>
      <c r="AK84" s="77"/>
    </row>
    <row r="85" spans="1:37" ht="13">
      <c r="A85" s="77"/>
      <c r="B85" s="104"/>
      <c r="C85" s="77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66"/>
      <c r="O85" s="66"/>
      <c r="P85" s="104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77"/>
      <c r="AC85" s="77"/>
      <c r="AD85" s="77"/>
      <c r="AE85" s="77"/>
      <c r="AF85" s="77"/>
      <c r="AG85" s="77"/>
      <c r="AH85" s="77"/>
      <c r="AI85" s="77"/>
      <c r="AJ85" s="77"/>
      <c r="AK85" s="77"/>
    </row>
    <row r="86" spans="1:37" ht="13">
      <c r="A86" s="77"/>
      <c r="B86" s="104"/>
      <c r="C86" s="77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66"/>
      <c r="O86" s="66"/>
      <c r="P86" s="104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77"/>
      <c r="AC86" s="77"/>
      <c r="AD86" s="77"/>
      <c r="AE86" s="77"/>
      <c r="AF86" s="77"/>
      <c r="AG86" s="77"/>
      <c r="AH86" s="77"/>
      <c r="AI86" s="77"/>
      <c r="AJ86" s="77"/>
      <c r="AK86" s="77"/>
    </row>
    <row r="87" spans="1:37" ht="13">
      <c r="A87" s="77"/>
      <c r="B87" s="104"/>
      <c r="C87" s="77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66"/>
      <c r="O87" s="66"/>
      <c r="P87" s="104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77"/>
      <c r="AC87" s="77"/>
      <c r="AD87" s="77"/>
      <c r="AE87" s="77"/>
      <c r="AF87" s="77"/>
      <c r="AG87" s="77"/>
      <c r="AH87" s="77"/>
      <c r="AI87" s="77"/>
      <c r="AJ87" s="77"/>
      <c r="AK87" s="77"/>
    </row>
    <row r="88" spans="1:37" ht="13">
      <c r="A88" s="77"/>
      <c r="B88" s="104"/>
      <c r="C88" s="77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66"/>
      <c r="O88" s="66"/>
      <c r="P88" s="104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77"/>
      <c r="AC88" s="77"/>
      <c r="AD88" s="77"/>
      <c r="AE88" s="77"/>
      <c r="AF88" s="77"/>
      <c r="AG88" s="77"/>
      <c r="AH88" s="77"/>
      <c r="AI88" s="77"/>
      <c r="AJ88" s="77"/>
      <c r="AK88" s="77"/>
    </row>
    <row r="89" spans="1:37" ht="13">
      <c r="A89" s="77"/>
      <c r="B89" s="104"/>
      <c r="C89" s="77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66"/>
      <c r="O89" s="66"/>
      <c r="P89" s="104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77"/>
      <c r="AC89" s="77"/>
      <c r="AD89" s="77"/>
      <c r="AE89" s="77"/>
      <c r="AF89" s="77"/>
      <c r="AG89" s="77"/>
      <c r="AH89" s="77"/>
      <c r="AI89" s="77"/>
      <c r="AJ89" s="77"/>
      <c r="AK89" s="77"/>
    </row>
    <row r="90" spans="1:37" ht="13">
      <c r="A90" s="77"/>
      <c r="B90" s="104"/>
      <c r="C90" s="77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66"/>
      <c r="O90" s="66"/>
      <c r="P90" s="104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77"/>
      <c r="AC90" s="77"/>
      <c r="AD90" s="77"/>
      <c r="AE90" s="77"/>
      <c r="AF90" s="77"/>
      <c r="AG90" s="77"/>
      <c r="AH90" s="77"/>
      <c r="AI90" s="77"/>
      <c r="AJ90" s="77"/>
      <c r="AK90" s="77"/>
    </row>
    <row r="91" spans="1:37" ht="13">
      <c r="A91" s="77"/>
      <c r="B91" s="104"/>
      <c r="C91" s="77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66"/>
      <c r="O91" s="66"/>
      <c r="P91" s="104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77"/>
      <c r="AC91" s="77"/>
      <c r="AD91" s="77"/>
      <c r="AE91" s="77"/>
      <c r="AF91" s="77"/>
      <c r="AG91" s="77"/>
      <c r="AH91" s="77"/>
      <c r="AI91" s="77"/>
      <c r="AJ91" s="77"/>
      <c r="AK91" s="77"/>
    </row>
    <row r="92" spans="1:37" ht="13">
      <c r="A92" s="77"/>
      <c r="B92" s="104"/>
      <c r="C92" s="77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66"/>
      <c r="O92" s="66"/>
      <c r="P92" s="104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77"/>
      <c r="AC92" s="77"/>
      <c r="AD92" s="77"/>
      <c r="AE92" s="77"/>
      <c r="AF92" s="77"/>
      <c r="AG92" s="77"/>
      <c r="AH92" s="77"/>
      <c r="AI92" s="77"/>
      <c r="AJ92" s="77"/>
      <c r="AK92" s="77"/>
    </row>
    <row r="93" spans="1:37" ht="13">
      <c r="A93" s="77"/>
      <c r="B93" s="104"/>
      <c r="C93" s="77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66"/>
      <c r="O93" s="66"/>
      <c r="P93" s="104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77"/>
      <c r="AC93" s="77"/>
      <c r="AD93" s="77"/>
      <c r="AE93" s="77"/>
      <c r="AF93" s="77"/>
      <c r="AG93" s="77"/>
      <c r="AH93" s="77"/>
      <c r="AI93" s="77"/>
      <c r="AJ93" s="77"/>
      <c r="AK93" s="77"/>
    </row>
    <row r="94" spans="1:37" ht="13">
      <c r="A94" s="77"/>
      <c r="B94" s="104"/>
      <c r="C94" s="77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66"/>
      <c r="O94" s="66"/>
      <c r="P94" s="104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77"/>
      <c r="AC94" s="77"/>
      <c r="AD94" s="77"/>
      <c r="AE94" s="77"/>
      <c r="AF94" s="77"/>
      <c r="AG94" s="77"/>
      <c r="AH94" s="77"/>
      <c r="AI94" s="77"/>
      <c r="AJ94" s="77"/>
      <c r="AK94" s="77"/>
    </row>
    <row r="95" spans="1:37" ht="13">
      <c r="A95" s="77"/>
      <c r="B95" s="104"/>
      <c r="C95" s="77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66"/>
      <c r="O95" s="66"/>
      <c r="P95" s="104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77"/>
      <c r="AC95" s="77"/>
      <c r="AD95" s="77"/>
      <c r="AE95" s="77"/>
      <c r="AF95" s="77"/>
      <c r="AG95" s="77"/>
      <c r="AH95" s="77"/>
      <c r="AI95" s="77"/>
      <c r="AJ95" s="77"/>
      <c r="AK95" s="77"/>
    </row>
    <row r="96" spans="1:37" ht="13">
      <c r="A96" s="77"/>
      <c r="B96" s="104"/>
      <c r="C96" s="77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66"/>
      <c r="O96" s="66"/>
      <c r="P96" s="104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77"/>
      <c r="AC96" s="77"/>
      <c r="AD96" s="77"/>
      <c r="AE96" s="77"/>
      <c r="AF96" s="77"/>
      <c r="AG96" s="77"/>
      <c r="AH96" s="77"/>
      <c r="AI96" s="77"/>
      <c r="AJ96" s="77"/>
      <c r="AK96" s="77"/>
    </row>
    <row r="97" spans="1:37" ht="13">
      <c r="A97" s="77"/>
      <c r="B97" s="104"/>
      <c r="C97" s="77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66"/>
      <c r="O97" s="66"/>
      <c r="P97" s="104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77"/>
      <c r="AC97" s="77"/>
      <c r="AD97" s="77"/>
      <c r="AE97" s="77"/>
      <c r="AF97" s="77"/>
      <c r="AG97" s="77"/>
      <c r="AH97" s="77"/>
      <c r="AI97" s="77"/>
      <c r="AJ97" s="77"/>
      <c r="AK97" s="77"/>
    </row>
    <row r="98" spans="1:37" ht="13">
      <c r="A98" s="77"/>
      <c r="B98" s="104"/>
      <c r="C98" s="77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66"/>
      <c r="O98" s="66"/>
      <c r="P98" s="104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77"/>
      <c r="AC98" s="77"/>
      <c r="AD98" s="77"/>
      <c r="AE98" s="77"/>
      <c r="AF98" s="77"/>
      <c r="AG98" s="77"/>
      <c r="AH98" s="77"/>
      <c r="AI98" s="77"/>
      <c r="AJ98" s="77"/>
      <c r="AK98" s="77"/>
    </row>
    <row r="99" spans="1:37" ht="13">
      <c r="A99" s="77"/>
      <c r="B99" s="104"/>
      <c r="C99" s="77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66"/>
      <c r="O99" s="66"/>
      <c r="P99" s="104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77"/>
      <c r="AC99" s="77"/>
      <c r="AD99" s="77"/>
      <c r="AE99" s="77"/>
      <c r="AF99" s="77"/>
      <c r="AG99" s="77"/>
      <c r="AH99" s="77"/>
      <c r="AI99" s="77"/>
      <c r="AJ99" s="77"/>
      <c r="AK99" s="77"/>
    </row>
    <row r="100" spans="1:37" ht="13">
      <c r="A100" s="77"/>
      <c r="B100" s="104"/>
      <c r="C100" s="77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66"/>
      <c r="O100" s="66"/>
      <c r="P100" s="104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</row>
    <row r="101" spans="1:37" ht="13">
      <c r="A101" s="77"/>
      <c r="B101" s="104"/>
      <c r="C101" s="77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66"/>
      <c r="O101" s="66"/>
      <c r="P101" s="104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</row>
    <row r="102" spans="1:37" ht="13">
      <c r="A102" s="77"/>
      <c r="B102" s="104"/>
      <c r="C102" s="77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66"/>
      <c r="O102" s="66"/>
      <c r="P102" s="104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</row>
    <row r="103" spans="1:37" ht="13">
      <c r="A103" s="77"/>
      <c r="B103" s="104"/>
      <c r="C103" s="77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66"/>
      <c r="O103" s="66"/>
      <c r="P103" s="104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</row>
    <row r="104" spans="1:37" ht="13">
      <c r="A104" s="77"/>
      <c r="B104" s="104"/>
      <c r="C104" s="77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66"/>
      <c r="O104" s="66"/>
      <c r="P104" s="104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</row>
    <row r="105" spans="1:37" ht="13">
      <c r="A105" s="77"/>
      <c r="B105" s="104"/>
      <c r="C105" s="77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66"/>
      <c r="O105" s="66"/>
      <c r="P105" s="104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</row>
    <row r="106" spans="1:37" ht="13">
      <c r="A106" s="77"/>
      <c r="B106" s="104"/>
      <c r="C106" s="77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66"/>
      <c r="O106" s="66"/>
      <c r="P106" s="104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</row>
    <row r="107" spans="1:37" ht="13">
      <c r="A107" s="77"/>
      <c r="B107" s="104"/>
      <c r="C107" s="77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66"/>
      <c r="O107" s="66"/>
      <c r="P107" s="104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</row>
    <row r="108" spans="1:37" ht="13">
      <c r="A108" s="77"/>
      <c r="B108" s="104"/>
      <c r="C108" s="77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66"/>
      <c r="O108" s="66"/>
      <c r="P108" s="104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</row>
    <row r="109" spans="1:37" ht="13">
      <c r="A109" s="77"/>
      <c r="B109" s="104"/>
      <c r="C109" s="77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66"/>
      <c r="O109" s="66"/>
      <c r="P109" s="104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</row>
    <row r="110" spans="1:37" ht="13">
      <c r="A110" s="77"/>
      <c r="B110" s="104"/>
      <c r="C110" s="77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66"/>
      <c r="O110" s="66"/>
      <c r="P110" s="104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</row>
    <row r="111" spans="1:37" ht="13">
      <c r="A111" s="77"/>
      <c r="B111" s="104"/>
      <c r="C111" s="77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66"/>
      <c r="O111" s="66"/>
      <c r="P111" s="104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</row>
    <row r="112" spans="1:37" ht="13">
      <c r="A112" s="77"/>
      <c r="B112" s="104"/>
      <c r="C112" s="77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66"/>
      <c r="O112" s="66"/>
      <c r="P112" s="104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</row>
    <row r="113" spans="1:37" ht="13">
      <c r="A113" s="77"/>
      <c r="B113" s="104"/>
      <c r="C113" s="77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66"/>
      <c r="O113" s="66"/>
      <c r="P113" s="104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</row>
    <row r="114" spans="1:37" ht="13">
      <c r="A114" s="77"/>
      <c r="B114" s="104"/>
      <c r="C114" s="77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66"/>
      <c r="O114" s="66"/>
      <c r="P114" s="104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</row>
    <row r="115" spans="1:37" ht="13">
      <c r="A115" s="77"/>
      <c r="B115" s="104"/>
      <c r="C115" s="77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66"/>
      <c r="O115" s="66"/>
      <c r="P115" s="104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</row>
    <row r="116" spans="1:37" ht="13">
      <c r="A116" s="77"/>
      <c r="B116" s="104"/>
      <c r="C116" s="77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66"/>
      <c r="O116" s="66"/>
      <c r="P116" s="104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</row>
    <row r="117" spans="1:37" ht="13">
      <c r="A117" s="77"/>
      <c r="B117" s="104"/>
      <c r="C117" s="77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66"/>
      <c r="O117" s="66"/>
      <c r="P117" s="104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</row>
    <row r="118" spans="1:37" ht="13">
      <c r="A118" s="77"/>
      <c r="B118" s="104"/>
      <c r="C118" s="77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66"/>
      <c r="O118" s="66"/>
      <c r="P118" s="104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</row>
    <row r="119" spans="1:37" ht="13">
      <c r="A119" s="77"/>
      <c r="B119" s="104"/>
      <c r="C119" s="77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66"/>
      <c r="O119" s="66"/>
      <c r="P119" s="104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</row>
    <row r="120" spans="1:37" ht="13">
      <c r="A120" s="77"/>
      <c r="B120" s="104"/>
      <c r="C120" s="77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66"/>
      <c r="O120" s="66"/>
      <c r="P120" s="104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</row>
    <row r="121" spans="1:37" ht="13">
      <c r="A121" s="77"/>
      <c r="B121" s="104"/>
      <c r="C121" s="77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66"/>
      <c r="O121" s="66"/>
      <c r="P121" s="104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</row>
    <row r="122" spans="1:37" ht="13">
      <c r="A122" s="77"/>
      <c r="B122" s="104"/>
      <c r="C122" s="77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66"/>
      <c r="O122" s="66"/>
      <c r="P122" s="104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</row>
    <row r="123" spans="1:37" ht="13">
      <c r="A123" s="77"/>
      <c r="B123" s="104"/>
      <c r="C123" s="77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66"/>
      <c r="O123" s="66"/>
      <c r="P123" s="104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</row>
    <row r="124" spans="1:37" ht="13">
      <c r="A124" s="77"/>
      <c r="B124" s="104"/>
      <c r="C124" s="77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66"/>
      <c r="O124" s="66"/>
      <c r="P124" s="104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</row>
    <row r="125" spans="1:37" ht="13">
      <c r="A125" s="77"/>
      <c r="B125" s="104"/>
      <c r="C125" s="77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66"/>
      <c r="O125" s="66"/>
      <c r="P125" s="104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</row>
    <row r="126" spans="1:37" ht="13">
      <c r="A126" s="77"/>
      <c r="B126" s="104"/>
      <c r="C126" s="77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66"/>
      <c r="O126" s="66"/>
      <c r="P126" s="104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</row>
    <row r="127" spans="1:37" ht="13">
      <c r="A127" s="77"/>
      <c r="B127" s="104"/>
      <c r="C127" s="77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66"/>
      <c r="O127" s="66"/>
      <c r="P127" s="104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</row>
    <row r="128" spans="1:37" ht="13">
      <c r="A128" s="77"/>
      <c r="B128" s="104"/>
      <c r="C128" s="77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66"/>
      <c r="O128" s="66"/>
      <c r="P128" s="104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</row>
    <row r="129" spans="1:37" ht="13">
      <c r="A129" s="77"/>
      <c r="B129" s="104"/>
      <c r="C129" s="77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66"/>
      <c r="O129" s="66"/>
      <c r="P129" s="104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</row>
    <row r="130" spans="1:37" ht="13">
      <c r="A130" s="77"/>
      <c r="B130" s="104"/>
      <c r="C130" s="77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66"/>
      <c r="O130" s="66"/>
      <c r="P130" s="104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</row>
    <row r="131" spans="1:37" ht="13">
      <c r="A131" s="77"/>
      <c r="B131" s="104"/>
      <c r="C131" s="77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66"/>
      <c r="O131" s="66"/>
      <c r="P131" s="104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</row>
    <row r="132" spans="1:37" ht="13">
      <c r="A132" s="77"/>
      <c r="B132" s="104"/>
      <c r="C132" s="77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66"/>
      <c r="O132" s="66"/>
      <c r="P132" s="104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</row>
    <row r="133" spans="1:37" ht="13">
      <c r="A133" s="77"/>
      <c r="B133" s="104"/>
      <c r="C133" s="77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66"/>
      <c r="O133" s="66"/>
      <c r="P133" s="104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</row>
    <row r="134" spans="1:37" ht="13">
      <c r="A134" s="77"/>
      <c r="B134" s="104"/>
      <c r="C134" s="77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66"/>
      <c r="O134" s="66"/>
      <c r="P134" s="104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</row>
    <row r="135" spans="1:37" ht="13">
      <c r="A135" s="77"/>
      <c r="B135" s="104"/>
      <c r="C135" s="77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66"/>
      <c r="O135" s="66"/>
      <c r="P135" s="104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</row>
    <row r="136" spans="1:37" ht="13">
      <c r="A136" s="77"/>
      <c r="B136" s="104"/>
      <c r="C136" s="77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66"/>
      <c r="O136" s="66"/>
      <c r="P136" s="104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</row>
    <row r="137" spans="1:37" ht="13">
      <c r="A137" s="77"/>
      <c r="B137" s="104"/>
      <c r="C137" s="77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66"/>
      <c r="O137" s="66"/>
      <c r="P137" s="104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</row>
    <row r="138" spans="1:37" ht="13">
      <c r="A138" s="77"/>
      <c r="B138" s="104"/>
      <c r="C138" s="77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66"/>
      <c r="O138" s="66"/>
      <c r="P138" s="104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</row>
    <row r="139" spans="1:37" ht="13">
      <c r="A139" s="77"/>
      <c r="B139" s="104"/>
      <c r="C139" s="77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66"/>
      <c r="O139" s="66"/>
      <c r="P139" s="104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</row>
    <row r="140" spans="1:37" ht="13">
      <c r="A140" s="77"/>
      <c r="B140" s="104"/>
      <c r="C140" s="77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66"/>
      <c r="O140" s="66"/>
      <c r="P140" s="104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</row>
    <row r="141" spans="1:37" ht="13">
      <c r="A141" s="77"/>
      <c r="B141" s="104"/>
      <c r="C141" s="77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66"/>
      <c r="O141" s="66"/>
      <c r="P141" s="104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</row>
    <row r="142" spans="1:37" ht="13">
      <c r="A142" s="77"/>
      <c r="B142" s="104"/>
      <c r="C142" s="77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66"/>
      <c r="O142" s="66"/>
      <c r="P142" s="104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</row>
    <row r="143" spans="1:37" ht="13">
      <c r="A143" s="77"/>
      <c r="B143" s="104"/>
      <c r="C143" s="77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66"/>
      <c r="O143" s="66"/>
      <c r="P143" s="104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</row>
    <row r="144" spans="1:37" ht="13">
      <c r="A144" s="77"/>
      <c r="B144" s="104"/>
      <c r="C144" s="77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66"/>
      <c r="O144" s="66"/>
      <c r="P144" s="104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</row>
    <row r="145" spans="1:37" ht="13">
      <c r="A145" s="77"/>
      <c r="B145" s="104"/>
      <c r="C145" s="77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66"/>
      <c r="O145" s="66"/>
      <c r="P145" s="104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</row>
    <row r="146" spans="1:37" ht="13">
      <c r="A146" s="77"/>
      <c r="B146" s="104"/>
      <c r="C146" s="77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66"/>
      <c r="O146" s="66"/>
      <c r="P146" s="104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</row>
    <row r="147" spans="1:37" ht="13">
      <c r="A147" s="77"/>
      <c r="B147" s="104"/>
      <c r="C147" s="77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66"/>
      <c r="O147" s="66"/>
      <c r="P147" s="104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</row>
    <row r="148" spans="1:37" ht="13">
      <c r="A148" s="77"/>
      <c r="B148" s="104"/>
      <c r="C148" s="77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66"/>
      <c r="O148" s="66"/>
      <c r="P148" s="104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</row>
    <row r="149" spans="1:37" ht="13">
      <c r="A149" s="77"/>
      <c r="B149" s="104"/>
      <c r="C149" s="77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66"/>
      <c r="O149" s="66"/>
      <c r="P149" s="104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</row>
    <row r="150" spans="1:37" ht="13">
      <c r="A150" s="77"/>
      <c r="B150" s="104"/>
      <c r="C150" s="77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66"/>
      <c r="O150" s="66"/>
      <c r="P150" s="104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</row>
    <row r="151" spans="1:37" ht="13">
      <c r="A151" s="77"/>
      <c r="B151" s="104"/>
      <c r="C151" s="77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66"/>
      <c r="O151" s="66"/>
      <c r="P151" s="104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</row>
    <row r="152" spans="1:37" ht="13">
      <c r="A152" s="77"/>
      <c r="B152" s="104"/>
      <c r="C152" s="77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66"/>
      <c r="O152" s="66"/>
      <c r="P152" s="104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</row>
    <row r="153" spans="1:37" ht="13">
      <c r="A153" s="77"/>
      <c r="B153" s="104"/>
      <c r="C153" s="77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66"/>
      <c r="O153" s="66"/>
      <c r="P153" s="104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</row>
    <row r="154" spans="1:37" ht="13">
      <c r="A154" s="77"/>
      <c r="B154" s="104"/>
      <c r="C154" s="77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66"/>
      <c r="O154" s="66"/>
      <c r="P154" s="104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</row>
    <row r="155" spans="1:37" ht="13">
      <c r="A155" s="77"/>
      <c r="B155" s="104"/>
      <c r="C155" s="77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66"/>
      <c r="O155" s="66"/>
      <c r="P155" s="104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</row>
    <row r="156" spans="1:37" ht="13">
      <c r="A156" s="77"/>
      <c r="B156" s="104"/>
      <c r="C156" s="77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66"/>
      <c r="O156" s="66"/>
      <c r="P156" s="104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</row>
    <row r="157" spans="1:37" ht="13">
      <c r="A157" s="77"/>
      <c r="B157" s="104"/>
      <c r="C157" s="77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66"/>
      <c r="O157" s="66"/>
      <c r="P157" s="104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</row>
    <row r="158" spans="1:37" ht="13">
      <c r="A158" s="77"/>
      <c r="B158" s="104"/>
      <c r="C158" s="77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66"/>
      <c r="O158" s="66"/>
      <c r="P158" s="104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</row>
    <row r="159" spans="1:37" ht="13">
      <c r="A159" s="77"/>
      <c r="B159" s="104"/>
      <c r="C159" s="77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66"/>
      <c r="O159" s="66"/>
      <c r="P159" s="104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</row>
    <row r="160" spans="1:37" ht="13">
      <c r="A160" s="77"/>
      <c r="B160" s="104"/>
      <c r="C160" s="77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66"/>
      <c r="O160" s="66"/>
      <c r="P160" s="104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</row>
    <row r="161" spans="1:37" ht="13">
      <c r="A161" s="77"/>
      <c r="B161" s="104"/>
      <c r="C161" s="77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66"/>
      <c r="O161" s="66"/>
      <c r="P161" s="104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</row>
    <row r="162" spans="1:37" ht="13">
      <c r="A162" s="77"/>
      <c r="B162" s="104"/>
      <c r="C162" s="77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66"/>
      <c r="O162" s="66"/>
      <c r="P162" s="104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</row>
    <row r="163" spans="1:37" ht="13">
      <c r="A163" s="77"/>
      <c r="B163" s="104"/>
      <c r="C163" s="77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66"/>
      <c r="O163" s="66"/>
      <c r="P163" s="104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</row>
    <row r="164" spans="1:37" ht="13">
      <c r="A164" s="77"/>
      <c r="B164" s="104"/>
      <c r="C164" s="77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66"/>
      <c r="O164" s="66"/>
      <c r="P164" s="104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</row>
    <row r="165" spans="1:37" ht="13">
      <c r="A165" s="77"/>
      <c r="B165" s="104"/>
      <c r="C165" s="77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66"/>
      <c r="O165" s="66"/>
      <c r="P165" s="104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</row>
    <row r="166" spans="1:37" ht="13">
      <c r="A166" s="77"/>
      <c r="B166" s="104"/>
      <c r="C166" s="77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66"/>
      <c r="O166" s="66"/>
      <c r="P166" s="104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</row>
    <row r="167" spans="1:37" ht="13">
      <c r="A167" s="77"/>
      <c r="B167" s="104"/>
      <c r="C167" s="77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66"/>
      <c r="O167" s="66"/>
      <c r="P167" s="104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</row>
    <row r="168" spans="1:37" ht="13">
      <c r="A168" s="77"/>
      <c r="B168" s="104"/>
      <c r="C168" s="77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66"/>
      <c r="O168" s="66"/>
      <c r="P168" s="104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</row>
    <row r="169" spans="1:37" ht="13">
      <c r="A169" s="77"/>
      <c r="B169" s="104"/>
      <c r="C169" s="77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66"/>
      <c r="O169" s="66"/>
      <c r="P169" s="104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</row>
    <row r="170" spans="1:37" ht="13">
      <c r="A170" s="77"/>
      <c r="B170" s="104"/>
      <c r="C170" s="77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66"/>
      <c r="O170" s="66"/>
      <c r="P170" s="104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</row>
    <row r="171" spans="1:37" ht="13">
      <c r="A171" s="77"/>
      <c r="B171" s="104"/>
      <c r="C171" s="77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66"/>
      <c r="O171" s="66"/>
      <c r="P171" s="104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</row>
    <row r="172" spans="1:37" ht="13">
      <c r="A172" s="77"/>
      <c r="B172" s="104"/>
      <c r="C172" s="77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66"/>
      <c r="O172" s="66"/>
      <c r="P172" s="104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</row>
    <row r="173" spans="1:37" ht="13">
      <c r="A173" s="77"/>
      <c r="B173" s="104"/>
      <c r="C173" s="77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66"/>
      <c r="O173" s="66"/>
      <c r="P173" s="104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</row>
    <row r="174" spans="1:37" ht="13">
      <c r="A174" s="77"/>
      <c r="B174" s="104"/>
      <c r="C174" s="77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66"/>
      <c r="O174" s="66"/>
      <c r="P174" s="104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</row>
    <row r="175" spans="1:37" ht="13">
      <c r="A175" s="77"/>
      <c r="B175" s="104"/>
      <c r="C175" s="77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66"/>
      <c r="O175" s="66"/>
      <c r="P175" s="104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</row>
    <row r="176" spans="1:37" ht="13">
      <c r="A176" s="77"/>
      <c r="B176" s="104"/>
      <c r="C176" s="77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66"/>
      <c r="O176" s="66"/>
      <c r="P176" s="104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</row>
    <row r="177" spans="1:37" ht="13">
      <c r="A177" s="77"/>
      <c r="B177" s="104"/>
      <c r="C177" s="77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66"/>
      <c r="O177" s="66"/>
      <c r="P177" s="104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</row>
    <row r="178" spans="1:37" ht="13">
      <c r="A178" s="77"/>
      <c r="B178" s="104"/>
      <c r="C178" s="77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66"/>
      <c r="O178" s="66"/>
      <c r="P178" s="104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</row>
    <row r="179" spans="1:37" ht="13">
      <c r="A179" s="77"/>
      <c r="B179" s="104"/>
      <c r="C179" s="77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66"/>
      <c r="O179" s="66"/>
      <c r="P179" s="104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</row>
    <row r="180" spans="1:37" ht="13">
      <c r="A180" s="77"/>
      <c r="B180" s="104"/>
      <c r="C180" s="77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66"/>
      <c r="O180" s="66"/>
      <c r="P180" s="104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</row>
    <row r="181" spans="1:37" ht="13">
      <c r="A181" s="77"/>
      <c r="B181" s="104"/>
      <c r="C181" s="77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66"/>
      <c r="O181" s="66"/>
      <c r="P181" s="104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</row>
    <row r="182" spans="1:37" ht="13">
      <c r="A182" s="77"/>
      <c r="B182" s="104"/>
      <c r="C182" s="77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66"/>
      <c r="O182" s="66"/>
      <c r="P182" s="104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</row>
    <row r="183" spans="1:37" ht="13">
      <c r="A183" s="77"/>
      <c r="B183" s="104"/>
      <c r="C183" s="77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66"/>
      <c r="O183" s="66"/>
      <c r="P183" s="104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</row>
    <row r="184" spans="1:37" ht="13">
      <c r="A184" s="77"/>
      <c r="B184" s="104"/>
      <c r="C184" s="77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66"/>
      <c r="O184" s="66"/>
      <c r="P184" s="104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</row>
    <row r="185" spans="1:37" ht="13">
      <c r="A185" s="77"/>
      <c r="B185" s="104"/>
      <c r="C185" s="77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66"/>
      <c r="O185" s="66"/>
      <c r="P185" s="104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</row>
    <row r="186" spans="1:37" ht="13">
      <c r="A186" s="77"/>
      <c r="B186" s="104"/>
      <c r="C186" s="77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66"/>
      <c r="O186" s="66"/>
      <c r="P186" s="104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</row>
    <row r="187" spans="1:37" ht="13">
      <c r="A187" s="77"/>
      <c r="B187" s="104"/>
      <c r="C187" s="77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66"/>
      <c r="O187" s="66"/>
      <c r="P187" s="104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</row>
    <row r="188" spans="1:37" ht="13">
      <c r="A188" s="77"/>
      <c r="B188" s="104"/>
      <c r="C188" s="77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66"/>
      <c r="O188" s="66"/>
      <c r="P188" s="104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</row>
    <row r="189" spans="1:37" ht="13">
      <c r="A189" s="77"/>
      <c r="B189" s="104"/>
      <c r="C189" s="77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66"/>
      <c r="O189" s="66"/>
      <c r="P189" s="104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</row>
    <row r="190" spans="1:37" ht="13">
      <c r="A190" s="77"/>
      <c r="B190" s="104"/>
      <c r="C190" s="77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66"/>
      <c r="O190" s="66"/>
      <c r="P190" s="104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</row>
    <row r="191" spans="1:37" ht="13">
      <c r="A191" s="77"/>
      <c r="B191" s="104"/>
      <c r="C191" s="77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66"/>
      <c r="O191" s="66"/>
      <c r="P191" s="104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</row>
    <row r="192" spans="1:37" ht="13">
      <c r="A192" s="77"/>
      <c r="B192" s="104"/>
      <c r="C192" s="77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66"/>
      <c r="O192" s="66"/>
      <c r="P192" s="104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</row>
    <row r="193" spans="1:37" ht="13">
      <c r="A193" s="77"/>
      <c r="B193" s="104"/>
      <c r="C193" s="77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66"/>
      <c r="O193" s="66"/>
      <c r="P193" s="104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</row>
    <row r="194" spans="1:37" ht="13">
      <c r="A194" s="77"/>
      <c r="B194" s="104"/>
      <c r="C194" s="77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66"/>
      <c r="O194" s="66"/>
      <c r="P194" s="104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</row>
    <row r="195" spans="1:37" ht="13">
      <c r="A195" s="77"/>
      <c r="B195" s="104"/>
      <c r="C195" s="77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66"/>
      <c r="O195" s="66"/>
      <c r="P195" s="104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</row>
    <row r="196" spans="1:37" ht="13">
      <c r="A196" s="77"/>
      <c r="B196" s="104"/>
      <c r="C196" s="77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66"/>
      <c r="O196" s="66"/>
      <c r="P196" s="104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</row>
    <row r="197" spans="1:37" ht="13">
      <c r="A197" s="77"/>
      <c r="B197" s="104"/>
      <c r="C197" s="77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66"/>
      <c r="O197" s="66"/>
      <c r="P197" s="104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</row>
    <row r="198" spans="1:37" ht="13">
      <c r="A198" s="77"/>
      <c r="B198" s="104"/>
      <c r="C198" s="77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66"/>
      <c r="O198" s="66"/>
      <c r="P198" s="104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</row>
    <row r="199" spans="1:37" ht="13">
      <c r="A199" s="77"/>
      <c r="B199" s="104"/>
      <c r="C199" s="77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66"/>
      <c r="O199" s="66"/>
      <c r="P199" s="104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</row>
    <row r="200" spans="1:37" ht="13">
      <c r="A200" s="77"/>
      <c r="B200" s="104"/>
      <c r="C200" s="77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66"/>
      <c r="O200" s="66"/>
      <c r="P200" s="104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</row>
    <row r="201" spans="1:37" ht="13">
      <c r="A201" s="77"/>
      <c r="B201" s="104"/>
      <c r="C201" s="77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66"/>
      <c r="O201" s="66"/>
      <c r="P201" s="104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</row>
    <row r="202" spans="1:37" ht="13">
      <c r="A202" s="77"/>
      <c r="B202" s="104"/>
      <c r="C202" s="77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66"/>
      <c r="O202" s="66"/>
      <c r="P202" s="104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</row>
    <row r="203" spans="1:37" ht="13">
      <c r="A203" s="77"/>
      <c r="B203" s="104"/>
      <c r="C203" s="77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66"/>
      <c r="O203" s="66"/>
      <c r="P203" s="104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</row>
    <row r="204" spans="1:37" ht="13">
      <c r="A204" s="77"/>
      <c r="B204" s="104"/>
      <c r="C204" s="77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66"/>
      <c r="O204" s="66"/>
      <c r="P204" s="104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</row>
    <row r="205" spans="1:37" ht="13">
      <c r="A205" s="77"/>
      <c r="B205" s="104"/>
      <c r="C205" s="77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66"/>
      <c r="O205" s="66"/>
      <c r="P205" s="104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</row>
    <row r="206" spans="1:37" ht="13">
      <c r="A206" s="77"/>
      <c r="B206" s="104"/>
      <c r="C206" s="77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66"/>
      <c r="O206" s="66"/>
      <c r="P206" s="104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</row>
    <row r="207" spans="1:37" ht="13">
      <c r="A207" s="77"/>
      <c r="B207" s="104"/>
      <c r="C207" s="77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66"/>
      <c r="O207" s="66"/>
      <c r="P207" s="104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</row>
    <row r="208" spans="1:37" ht="13">
      <c r="A208" s="77"/>
      <c r="B208" s="104"/>
      <c r="C208" s="77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66"/>
      <c r="O208" s="66"/>
      <c r="P208" s="104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</row>
    <row r="209" spans="1:37" ht="13">
      <c r="A209" s="77"/>
      <c r="B209" s="104"/>
      <c r="C209" s="77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66"/>
      <c r="O209" s="66"/>
      <c r="P209" s="104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</row>
    <row r="210" spans="1:37" ht="13">
      <c r="A210" s="77"/>
      <c r="B210" s="104"/>
      <c r="C210" s="77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66"/>
      <c r="O210" s="66"/>
      <c r="P210" s="104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</row>
    <row r="211" spans="1:37" ht="13">
      <c r="A211" s="77"/>
      <c r="B211" s="104"/>
      <c r="C211" s="77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66"/>
      <c r="O211" s="66"/>
      <c r="P211" s="104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</row>
    <row r="212" spans="1:37" ht="13">
      <c r="A212" s="77"/>
      <c r="B212" s="104"/>
      <c r="C212" s="77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66"/>
      <c r="O212" s="66"/>
      <c r="P212" s="104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</row>
    <row r="213" spans="1:37" ht="13">
      <c r="A213" s="77"/>
      <c r="B213" s="104"/>
      <c r="C213" s="77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66"/>
      <c r="O213" s="66"/>
      <c r="P213" s="104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</row>
    <row r="214" spans="1:37" ht="13">
      <c r="A214" s="77"/>
      <c r="B214" s="104"/>
      <c r="C214" s="77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66"/>
      <c r="O214" s="66"/>
      <c r="P214" s="104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</row>
    <row r="215" spans="1:37" ht="13">
      <c r="A215" s="77"/>
      <c r="B215" s="104"/>
      <c r="C215" s="77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66"/>
      <c r="O215" s="66"/>
      <c r="P215" s="104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</row>
    <row r="216" spans="1:37" ht="13">
      <c r="A216" s="77"/>
      <c r="B216" s="104"/>
      <c r="C216" s="77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66"/>
      <c r="O216" s="66"/>
      <c r="P216" s="104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</row>
    <row r="217" spans="1:37" ht="13">
      <c r="A217" s="77"/>
      <c r="B217" s="104"/>
      <c r="C217" s="77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66"/>
      <c r="O217" s="66"/>
      <c r="P217" s="104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</row>
    <row r="218" spans="1:37" ht="13">
      <c r="A218" s="77"/>
      <c r="B218" s="104"/>
      <c r="C218" s="77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66"/>
      <c r="O218" s="66"/>
      <c r="P218" s="104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</row>
    <row r="219" spans="1:37" ht="13">
      <c r="A219" s="77"/>
      <c r="B219" s="104"/>
      <c r="C219" s="77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66"/>
      <c r="O219" s="66"/>
      <c r="P219" s="104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</row>
    <row r="220" spans="1:37" ht="13">
      <c r="A220" s="77"/>
      <c r="B220" s="104"/>
      <c r="C220" s="77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66"/>
      <c r="O220" s="66"/>
      <c r="P220" s="104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</row>
    <row r="221" spans="1:37" ht="13">
      <c r="A221" s="77"/>
      <c r="B221" s="104"/>
      <c r="C221" s="77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66"/>
      <c r="O221" s="66"/>
      <c r="P221" s="104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</row>
    <row r="222" spans="1:37" ht="13">
      <c r="A222" s="77"/>
      <c r="B222" s="104"/>
      <c r="C222" s="77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66"/>
      <c r="O222" s="66"/>
      <c r="P222" s="104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</row>
    <row r="223" spans="1:37" ht="13">
      <c r="A223" s="77"/>
      <c r="B223" s="104"/>
      <c r="C223" s="77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66"/>
      <c r="O223" s="66"/>
      <c r="P223" s="104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</row>
    <row r="224" spans="1:37" ht="13">
      <c r="A224" s="77"/>
      <c r="B224" s="104"/>
      <c r="C224" s="77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66"/>
      <c r="O224" s="66"/>
      <c r="P224" s="104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</row>
    <row r="225" spans="1:37" ht="13">
      <c r="A225" s="77"/>
      <c r="B225" s="104"/>
      <c r="C225" s="77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66"/>
      <c r="O225" s="66"/>
      <c r="P225" s="104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</row>
    <row r="226" spans="1:37" ht="13">
      <c r="A226" s="77"/>
      <c r="B226" s="104"/>
      <c r="C226" s="77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66"/>
      <c r="O226" s="66"/>
      <c r="P226" s="104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</row>
    <row r="227" spans="1:37" ht="13">
      <c r="A227" s="77"/>
      <c r="B227" s="104"/>
      <c r="C227" s="77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66"/>
      <c r="O227" s="66"/>
      <c r="P227" s="104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</row>
    <row r="228" spans="1:37" ht="13">
      <c r="A228" s="77"/>
      <c r="B228" s="104"/>
      <c r="C228" s="77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66"/>
      <c r="O228" s="66"/>
      <c r="P228" s="104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</row>
    <row r="229" spans="1:37" ht="13">
      <c r="A229" s="77"/>
      <c r="B229" s="104"/>
      <c r="C229" s="77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66"/>
      <c r="O229" s="66"/>
      <c r="P229" s="104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</row>
    <row r="230" spans="1:37" ht="13">
      <c r="A230" s="77"/>
      <c r="B230" s="104"/>
      <c r="C230" s="77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66"/>
      <c r="O230" s="66"/>
      <c r="P230" s="104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</row>
    <row r="231" spans="1:37" ht="13">
      <c r="A231" s="77"/>
      <c r="B231" s="104"/>
      <c r="C231" s="77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66"/>
      <c r="O231" s="66"/>
      <c r="P231" s="104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</row>
    <row r="232" spans="1:37" ht="13">
      <c r="A232" s="77"/>
      <c r="B232" s="104"/>
      <c r="C232" s="77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66"/>
      <c r="O232" s="66"/>
      <c r="P232" s="104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</row>
    <row r="233" spans="1:37" ht="13">
      <c r="A233" s="77"/>
      <c r="B233" s="104"/>
      <c r="C233" s="77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66"/>
      <c r="O233" s="66"/>
      <c r="P233" s="104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</row>
    <row r="234" spans="1:37" ht="13">
      <c r="A234" s="77"/>
      <c r="B234" s="104"/>
      <c r="C234" s="77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66"/>
      <c r="O234" s="66"/>
      <c r="P234" s="104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</row>
    <row r="235" spans="1:37" ht="13">
      <c r="A235" s="77"/>
      <c r="B235" s="104"/>
      <c r="C235" s="77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66"/>
      <c r="O235" s="66"/>
      <c r="P235" s="104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</row>
    <row r="236" spans="1:37" ht="13">
      <c r="A236" s="77"/>
      <c r="B236" s="104"/>
      <c r="C236" s="77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66"/>
      <c r="O236" s="66"/>
      <c r="P236" s="104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</row>
    <row r="237" spans="1:37" ht="13">
      <c r="A237" s="77"/>
      <c r="B237" s="104"/>
      <c r="C237" s="77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66"/>
      <c r="O237" s="66"/>
      <c r="P237" s="104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</row>
    <row r="238" spans="1:37" ht="13">
      <c r="A238" s="77"/>
      <c r="B238" s="104"/>
      <c r="C238" s="77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66"/>
      <c r="O238" s="66"/>
      <c r="P238" s="104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</row>
    <row r="239" spans="1:37" ht="13">
      <c r="A239" s="77"/>
      <c r="B239" s="104"/>
      <c r="C239" s="77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66"/>
      <c r="O239" s="66"/>
      <c r="P239" s="104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</row>
    <row r="240" spans="1:37" ht="13">
      <c r="A240" s="77"/>
      <c r="B240" s="104"/>
      <c r="C240" s="77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66"/>
      <c r="O240" s="66"/>
      <c r="P240" s="104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</row>
    <row r="241" spans="1:37" ht="13">
      <c r="A241" s="77"/>
      <c r="B241" s="104"/>
      <c r="C241" s="77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66"/>
      <c r="O241" s="66"/>
      <c r="P241" s="104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</row>
    <row r="242" spans="1:37" ht="13">
      <c r="A242" s="77"/>
      <c r="B242" s="104"/>
      <c r="C242" s="77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66"/>
      <c r="O242" s="66"/>
      <c r="P242" s="104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</row>
    <row r="243" spans="1:37" ht="13">
      <c r="A243" s="77"/>
      <c r="B243" s="104"/>
      <c r="C243" s="77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66"/>
      <c r="O243" s="66"/>
      <c r="P243" s="104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</row>
    <row r="244" spans="1:37" ht="13">
      <c r="A244" s="77"/>
      <c r="B244" s="104"/>
      <c r="C244" s="77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66"/>
      <c r="O244" s="66"/>
      <c r="P244" s="104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</row>
    <row r="245" spans="1:37" ht="13">
      <c r="A245" s="77"/>
      <c r="B245" s="104"/>
      <c r="C245" s="77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66"/>
      <c r="O245" s="66"/>
      <c r="P245" s="104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</row>
    <row r="246" spans="1:37" ht="13">
      <c r="A246" s="77"/>
      <c r="B246" s="104"/>
      <c r="C246" s="77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66"/>
      <c r="O246" s="66"/>
      <c r="P246" s="104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</row>
    <row r="247" spans="1:37" ht="13">
      <c r="A247" s="77"/>
      <c r="B247" s="104"/>
      <c r="C247" s="77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66"/>
      <c r="O247" s="66"/>
      <c r="P247" s="104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</row>
    <row r="248" spans="1:37" ht="13">
      <c r="A248" s="77"/>
      <c r="B248" s="104"/>
      <c r="C248" s="77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66"/>
      <c r="O248" s="66"/>
      <c r="P248" s="104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</row>
    <row r="249" spans="1:37" ht="13">
      <c r="A249" s="77"/>
      <c r="B249" s="104"/>
      <c r="C249" s="77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66"/>
      <c r="O249" s="66"/>
      <c r="P249" s="104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</row>
    <row r="250" spans="1:37" ht="13">
      <c r="A250" s="77"/>
      <c r="B250" s="104"/>
      <c r="C250" s="77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66"/>
      <c r="O250" s="66"/>
      <c r="P250" s="104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</row>
    <row r="251" spans="1:37" ht="13">
      <c r="A251" s="77"/>
      <c r="B251" s="104"/>
      <c r="C251" s="77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66"/>
      <c r="O251" s="66"/>
      <c r="P251" s="104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</row>
    <row r="252" spans="1:37" ht="13">
      <c r="A252" s="77"/>
      <c r="B252" s="104"/>
      <c r="C252" s="77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66"/>
      <c r="O252" s="66"/>
      <c r="P252" s="104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</row>
    <row r="253" spans="1:37" ht="13">
      <c r="A253" s="77"/>
      <c r="B253" s="104"/>
      <c r="C253" s="77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66"/>
      <c r="O253" s="66"/>
      <c r="P253" s="104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</row>
    <row r="254" spans="1:37" ht="13">
      <c r="A254" s="77"/>
      <c r="B254" s="104"/>
      <c r="C254" s="77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66"/>
      <c r="O254" s="66"/>
      <c r="P254" s="104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</row>
    <row r="255" spans="1:37" ht="13">
      <c r="A255" s="77"/>
      <c r="B255" s="104"/>
      <c r="C255" s="77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66"/>
      <c r="O255" s="66"/>
      <c r="P255" s="104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</row>
    <row r="256" spans="1:37" ht="13">
      <c r="A256" s="77"/>
      <c r="B256" s="104"/>
      <c r="C256" s="77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66"/>
      <c r="O256" s="66"/>
      <c r="P256" s="104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</row>
    <row r="257" spans="1:37" ht="13">
      <c r="A257" s="77"/>
      <c r="B257" s="104"/>
      <c r="C257" s="77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66"/>
      <c r="O257" s="66"/>
      <c r="P257" s="104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</row>
    <row r="258" spans="1:37" ht="13">
      <c r="A258" s="77"/>
      <c r="B258" s="104"/>
      <c r="C258" s="77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66"/>
      <c r="O258" s="66"/>
      <c r="P258" s="104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</row>
    <row r="259" spans="1:37" ht="13">
      <c r="A259" s="77"/>
      <c r="B259" s="104"/>
      <c r="C259" s="77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66"/>
      <c r="O259" s="66"/>
      <c r="P259" s="104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</row>
    <row r="260" spans="1:37" ht="13">
      <c r="A260" s="77"/>
      <c r="B260" s="104"/>
      <c r="C260" s="77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66"/>
      <c r="O260" s="66"/>
      <c r="P260" s="104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</row>
    <row r="261" spans="1:37" ht="13">
      <c r="A261" s="77"/>
      <c r="B261" s="104"/>
      <c r="C261" s="77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66"/>
      <c r="O261" s="66"/>
      <c r="P261" s="104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</row>
    <row r="262" spans="1:37" ht="13">
      <c r="A262" s="77"/>
      <c r="B262" s="104"/>
      <c r="C262" s="77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66"/>
      <c r="O262" s="66"/>
      <c r="P262" s="104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</row>
    <row r="263" spans="1:37" ht="13">
      <c r="A263" s="77"/>
      <c r="B263" s="104"/>
      <c r="C263" s="77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66"/>
      <c r="O263" s="66"/>
      <c r="P263" s="104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</row>
    <row r="264" spans="1:37" ht="13">
      <c r="A264" s="77"/>
      <c r="B264" s="104"/>
      <c r="C264" s="77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66"/>
      <c r="O264" s="66"/>
      <c r="P264" s="104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</row>
    <row r="265" spans="1:37" ht="13">
      <c r="A265" s="77"/>
      <c r="B265" s="104"/>
      <c r="C265" s="77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66"/>
      <c r="O265" s="66"/>
      <c r="P265" s="104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</row>
    <row r="266" spans="1:37" ht="13">
      <c r="A266" s="77"/>
      <c r="B266" s="104"/>
      <c r="C266" s="77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66"/>
      <c r="O266" s="66"/>
      <c r="P266" s="104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</row>
    <row r="267" spans="1:37" ht="13">
      <c r="A267" s="77"/>
      <c r="B267" s="104"/>
      <c r="C267" s="77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66"/>
      <c r="O267" s="66"/>
      <c r="P267" s="104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</row>
    <row r="268" spans="1:37" ht="13">
      <c r="A268" s="77"/>
      <c r="B268" s="104"/>
      <c r="C268" s="77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66"/>
      <c r="O268" s="66"/>
      <c r="P268" s="104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</row>
    <row r="269" spans="1:37" ht="13">
      <c r="A269" s="77"/>
      <c r="B269" s="104"/>
      <c r="C269" s="77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66"/>
      <c r="O269" s="66"/>
      <c r="P269" s="104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</row>
    <row r="270" spans="1:37" ht="13">
      <c r="A270" s="77"/>
      <c r="B270" s="104"/>
      <c r="C270" s="77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66"/>
      <c r="O270" s="66"/>
      <c r="P270" s="104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</row>
    <row r="271" spans="1:37" ht="13">
      <c r="A271" s="77"/>
      <c r="B271" s="104"/>
      <c r="C271" s="77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66"/>
      <c r="O271" s="66"/>
      <c r="P271" s="104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</row>
    <row r="272" spans="1:37" ht="13">
      <c r="A272" s="77"/>
      <c r="B272" s="104"/>
      <c r="C272" s="77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66"/>
      <c r="O272" s="66"/>
      <c r="P272" s="104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</row>
    <row r="273" spans="1:37" ht="13">
      <c r="A273" s="77"/>
      <c r="B273" s="104"/>
      <c r="C273" s="77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66"/>
      <c r="O273" s="66"/>
      <c r="P273" s="104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</row>
    <row r="274" spans="1:37" ht="13">
      <c r="A274" s="77"/>
      <c r="B274" s="104"/>
      <c r="C274" s="77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66"/>
      <c r="O274" s="66"/>
      <c r="P274" s="104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</row>
    <row r="275" spans="1:37" ht="13">
      <c r="A275" s="77"/>
      <c r="B275" s="104"/>
      <c r="C275" s="77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66"/>
      <c r="O275" s="66"/>
      <c r="P275" s="104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</row>
    <row r="276" spans="1:37" ht="13">
      <c r="A276" s="77"/>
      <c r="B276" s="104"/>
      <c r="C276" s="77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66"/>
      <c r="O276" s="66"/>
      <c r="P276" s="104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</row>
    <row r="277" spans="1:37" ht="13">
      <c r="A277" s="77"/>
      <c r="B277" s="104"/>
      <c r="C277" s="77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66"/>
      <c r="O277" s="66"/>
      <c r="P277" s="104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</row>
    <row r="278" spans="1:37" ht="13">
      <c r="A278" s="77"/>
      <c r="B278" s="104"/>
      <c r="C278" s="77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66"/>
      <c r="O278" s="66"/>
      <c r="P278" s="104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</row>
    <row r="279" spans="1:37" ht="13">
      <c r="A279" s="77"/>
      <c r="B279" s="104"/>
      <c r="C279" s="77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66"/>
      <c r="O279" s="66"/>
      <c r="P279" s="104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</row>
    <row r="280" spans="1:37" ht="13">
      <c r="A280" s="77"/>
      <c r="B280" s="104"/>
      <c r="C280" s="77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66"/>
      <c r="O280" s="66"/>
      <c r="P280" s="104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</row>
    <row r="281" spans="1:37" ht="13">
      <c r="A281" s="77"/>
      <c r="B281" s="104"/>
      <c r="C281" s="77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66"/>
      <c r="O281" s="66"/>
      <c r="P281" s="104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</row>
    <row r="282" spans="1:37" ht="13">
      <c r="A282" s="77"/>
      <c r="B282" s="104"/>
      <c r="C282" s="77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66"/>
      <c r="O282" s="66"/>
      <c r="P282" s="104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</row>
    <row r="283" spans="1:37" ht="13">
      <c r="A283" s="77"/>
      <c r="B283" s="104"/>
      <c r="C283" s="77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66"/>
      <c r="O283" s="66"/>
      <c r="P283" s="104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</row>
    <row r="284" spans="1:37" ht="13">
      <c r="A284" s="77"/>
      <c r="B284" s="104"/>
      <c r="C284" s="77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66"/>
      <c r="O284" s="66"/>
      <c r="P284" s="104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</row>
    <row r="285" spans="1:37" ht="13">
      <c r="A285" s="77"/>
      <c r="B285" s="104"/>
      <c r="C285" s="77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66"/>
      <c r="O285" s="66"/>
      <c r="P285" s="104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</row>
    <row r="286" spans="1:37" ht="13">
      <c r="A286" s="77"/>
      <c r="B286" s="104"/>
      <c r="C286" s="77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66"/>
      <c r="O286" s="66"/>
      <c r="P286" s="104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</row>
    <row r="287" spans="1:37" ht="13">
      <c r="A287" s="77"/>
      <c r="B287" s="104"/>
      <c r="C287" s="77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66"/>
      <c r="O287" s="66"/>
      <c r="P287" s="104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</row>
    <row r="288" spans="1:37" ht="13">
      <c r="A288" s="77"/>
      <c r="B288" s="104"/>
      <c r="C288" s="77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66"/>
      <c r="O288" s="66"/>
      <c r="P288" s="104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</row>
    <row r="289" spans="1:37" ht="13">
      <c r="A289" s="77"/>
      <c r="B289" s="104"/>
      <c r="C289" s="77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66"/>
      <c r="O289" s="66"/>
      <c r="P289" s="104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</row>
    <row r="290" spans="1:37" ht="13">
      <c r="A290" s="77"/>
      <c r="B290" s="104"/>
      <c r="C290" s="77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66"/>
      <c r="O290" s="66"/>
      <c r="P290" s="104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</row>
    <row r="291" spans="1:37" ht="13">
      <c r="A291" s="77"/>
      <c r="B291" s="104"/>
      <c r="C291" s="77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66"/>
      <c r="O291" s="66"/>
      <c r="P291" s="104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</row>
    <row r="292" spans="1:37" ht="13">
      <c r="A292" s="77"/>
      <c r="B292" s="104"/>
      <c r="C292" s="77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66"/>
      <c r="O292" s="66"/>
      <c r="P292" s="104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</row>
    <row r="293" spans="1:37" ht="13">
      <c r="A293" s="77"/>
      <c r="B293" s="104"/>
      <c r="C293" s="77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66"/>
      <c r="O293" s="66"/>
      <c r="P293" s="104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</row>
    <row r="294" spans="1:37" ht="13">
      <c r="A294" s="77"/>
      <c r="B294" s="104"/>
      <c r="C294" s="77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66"/>
      <c r="O294" s="66"/>
      <c r="P294" s="104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</row>
    <row r="295" spans="1:37" ht="13">
      <c r="A295" s="77"/>
      <c r="B295" s="104"/>
      <c r="C295" s="77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66"/>
      <c r="O295" s="66"/>
      <c r="P295" s="104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</row>
    <row r="296" spans="1:37" ht="13">
      <c r="A296" s="77"/>
      <c r="B296" s="104"/>
      <c r="C296" s="77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66"/>
      <c r="O296" s="66"/>
      <c r="P296" s="104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</row>
    <row r="297" spans="1:37" ht="13">
      <c r="A297" s="77"/>
      <c r="B297" s="104"/>
      <c r="C297" s="77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66"/>
      <c r="O297" s="66"/>
      <c r="P297" s="104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</row>
    <row r="298" spans="1:37" ht="13">
      <c r="A298" s="77"/>
      <c r="B298" s="104"/>
      <c r="C298" s="77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66"/>
      <c r="O298" s="66"/>
      <c r="P298" s="104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</row>
    <row r="299" spans="1:37" ht="13">
      <c r="A299" s="77"/>
      <c r="B299" s="104"/>
      <c r="C299" s="77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66"/>
      <c r="O299" s="66"/>
      <c r="P299" s="104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</row>
    <row r="300" spans="1:37" ht="13">
      <c r="A300" s="77"/>
      <c r="B300" s="104"/>
      <c r="C300" s="77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66"/>
      <c r="O300" s="66"/>
      <c r="P300" s="104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</row>
    <row r="301" spans="1:37" ht="13">
      <c r="A301" s="77"/>
      <c r="B301" s="104"/>
      <c r="C301" s="77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66"/>
      <c r="O301" s="66"/>
      <c r="P301" s="104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</row>
    <row r="302" spans="1:37" ht="13">
      <c r="A302" s="77"/>
      <c r="B302" s="104"/>
      <c r="C302" s="77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66"/>
      <c r="O302" s="66"/>
      <c r="P302" s="104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</row>
    <row r="303" spans="1:37" ht="13">
      <c r="A303" s="77"/>
      <c r="B303" s="104"/>
      <c r="C303" s="77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66"/>
      <c r="O303" s="66"/>
      <c r="P303" s="104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</row>
    <row r="304" spans="1:37" ht="13">
      <c r="A304" s="77"/>
      <c r="B304" s="104"/>
      <c r="C304" s="77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66"/>
      <c r="O304" s="66"/>
      <c r="P304" s="104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</row>
    <row r="305" spans="1:37" ht="13">
      <c r="A305" s="77"/>
      <c r="B305" s="104"/>
      <c r="C305" s="77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66"/>
      <c r="O305" s="66"/>
      <c r="P305" s="104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</row>
    <row r="306" spans="1:37" ht="13">
      <c r="A306" s="77"/>
      <c r="B306" s="104"/>
      <c r="C306" s="77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66"/>
      <c r="O306" s="66"/>
      <c r="P306" s="104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</row>
    <row r="307" spans="1:37" ht="13">
      <c r="A307" s="77"/>
      <c r="B307" s="104"/>
      <c r="C307" s="77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66"/>
      <c r="O307" s="66"/>
      <c r="P307" s="104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</row>
    <row r="308" spans="1:37" ht="13">
      <c r="A308" s="77"/>
      <c r="B308" s="104"/>
      <c r="C308" s="77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66"/>
      <c r="O308" s="66"/>
      <c r="P308" s="104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</row>
    <row r="309" spans="1:37" ht="13">
      <c r="A309" s="77"/>
      <c r="B309" s="104"/>
      <c r="C309" s="77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66"/>
      <c r="O309" s="66"/>
      <c r="P309" s="104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</row>
    <row r="310" spans="1:37" ht="13">
      <c r="A310" s="77"/>
      <c r="B310" s="104"/>
      <c r="C310" s="77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66"/>
      <c r="O310" s="66"/>
      <c r="P310" s="104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</row>
    <row r="311" spans="1:37" ht="13">
      <c r="A311" s="77"/>
      <c r="B311" s="104"/>
      <c r="C311" s="77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66"/>
      <c r="O311" s="66"/>
      <c r="P311" s="104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</row>
    <row r="312" spans="1:37" ht="13">
      <c r="A312" s="77"/>
      <c r="B312" s="104"/>
      <c r="C312" s="77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66"/>
      <c r="O312" s="66"/>
      <c r="P312" s="104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</row>
    <row r="313" spans="1:37" ht="13">
      <c r="A313" s="77"/>
      <c r="B313" s="104"/>
      <c r="C313" s="77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66"/>
      <c r="O313" s="66"/>
      <c r="P313" s="104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</row>
    <row r="314" spans="1:37" ht="13">
      <c r="A314" s="77"/>
      <c r="B314" s="104"/>
      <c r="C314" s="77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66"/>
      <c r="O314" s="66"/>
      <c r="P314" s="104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</row>
    <row r="315" spans="1:37" ht="13">
      <c r="A315" s="77"/>
      <c r="B315" s="104"/>
      <c r="C315" s="77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66"/>
      <c r="O315" s="66"/>
      <c r="P315" s="104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</row>
    <row r="316" spans="1:37" ht="13">
      <c r="A316" s="77"/>
      <c r="B316" s="104"/>
      <c r="C316" s="77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66"/>
      <c r="O316" s="66"/>
      <c r="P316" s="104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</row>
    <row r="317" spans="1:37" ht="13">
      <c r="A317" s="77"/>
      <c r="B317" s="104"/>
      <c r="C317" s="77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66"/>
      <c r="O317" s="66"/>
      <c r="P317" s="104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</row>
    <row r="318" spans="1:37" ht="13">
      <c r="A318" s="77"/>
      <c r="B318" s="104"/>
      <c r="C318" s="77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66"/>
      <c r="O318" s="66"/>
      <c r="P318" s="104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</row>
    <row r="319" spans="1:37" ht="13">
      <c r="A319" s="77"/>
      <c r="B319" s="104"/>
      <c r="C319" s="77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66"/>
      <c r="O319" s="66"/>
      <c r="P319" s="104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</row>
    <row r="320" spans="1:37" ht="13">
      <c r="A320" s="77"/>
      <c r="B320" s="104"/>
      <c r="C320" s="77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66"/>
      <c r="O320" s="66"/>
      <c r="P320" s="104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</row>
    <row r="321" spans="1:37" ht="13">
      <c r="A321" s="77"/>
      <c r="B321" s="104"/>
      <c r="C321" s="77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66"/>
      <c r="O321" s="66"/>
      <c r="P321" s="104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</row>
    <row r="322" spans="1:37" ht="13">
      <c r="A322" s="77"/>
      <c r="B322" s="104"/>
      <c r="C322" s="77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66"/>
      <c r="O322" s="66"/>
      <c r="P322" s="104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</row>
    <row r="323" spans="1:37" ht="13">
      <c r="A323" s="77"/>
      <c r="B323" s="104"/>
      <c r="C323" s="77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66"/>
      <c r="O323" s="66"/>
      <c r="P323" s="104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</row>
    <row r="324" spans="1:37" ht="13">
      <c r="A324" s="77"/>
      <c r="B324" s="104"/>
      <c r="C324" s="77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66"/>
      <c r="O324" s="66"/>
      <c r="P324" s="104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</row>
    <row r="325" spans="1:37" ht="13">
      <c r="A325" s="77"/>
      <c r="B325" s="104"/>
      <c r="C325" s="77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66"/>
      <c r="O325" s="66"/>
      <c r="P325" s="104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</row>
    <row r="326" spans="1:37" ht="13">
      <c r="A326" s="77"/>
      <c r="B326" s="104"/>
      <c r="C326" s="77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66"/>
      <c r="O326" s="66"/>
      <c r="P326" s="104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</row>
    <row r="327" spans="1:37" ht="13">
      <c r="A327" s="77"/>
      <c r="B327" s="104"/>
      <c r="C327" s="77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66"/>
      <c r="O327" s="66"/>
      <c r="P327" s="104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</row>
    <row r="328" spans="1:37" ht="13">
      <c r="A328" s="77"/>
      <c r="B328" s="104"/>
      <c r="C328" s="77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66"/>
      <c r="O328" s="66"/>
      <c r="P328" s="104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</row>
    <row r="329" spans="1:37" ht="13">
      <c r="A329" s="77"/>
      <c r="B329" s="104"/>
      <c r="C329" s="77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66"/>
      <c r="O329" s="66"/>
      <c r="P329" s="104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</row>
    <row r="330" spans="1:37" ht="13">
      <c r="A330" s="77"/>
      <c r="B330" s="104"/>
      <c r="C330" s="77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66"/>
      <c r="O330" s="66"/>
      <c r="P330" s="104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</row>
    <row r="331" spans="1:37" ht="13">
      <c r="A331" s="77"/>
      <c r="B331" s="104"/>
      <c r="C331" s="77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66"/>
      <c r="O331" s="66"/>
      <c r="P331" s="104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</row>
    <row r="332" spans="1:37" ht="13">
      <c r="A332" s="77"/>
      <c r="B332" s="104"/>
      <c r="C332" s="77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66"/>
      <c r="O332" s="66"/>
      <c r="P332" s="104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</row>
    <row r="333" spans="1:37" ht="13">
      <c r="A333" s="77"/>
      <c r="B333" s="104"/>
      <c r="C333" s="77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66"/>
      <c r="O333" s="66"/>
      <c r="P333" s="104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</row>
    <row r="334" spans="1:37" ht="13">
      <c r="A334" s="77"/>
      <c r="B334" s="104"/>
      <c r="C334" s="77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66"/>
      <c r="O334" s="66"/>
      <c r="P334" s="104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</row>
    <row r="335" spans="1:37" ht="13">
      <c r="A335" s="77"/>
      <c r="B335" s="104"/>
      <c r="C335" s="77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66"/>
      <c r="O335" s="66"/>
      <c r="P335" s="104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</row>
    <row r="336" spans="1:37" ht="13">
      <c r="A336" s="77"/>
      <c r="B336" s="104"/>
      <c r="C336" s="77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66"/>
      <c r="O336" s="66"/>
      <c r="P336" s="104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</row>
    <row r="337" spans="1:37" ht="13">
      <c r="A337" s="77"/>
      <c r="B337" s="104"/>
      <c r="C337" s="77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66"/>
      <c r="O337" s="66"/>
      <c r="P337" s="104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</row>
    <row r="338" spans="1:37" ht="13">
      <c r="A338" s="77"/>
      <c r="B338" s="104"/>
      <c r="C338" s="77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66"/>
      <c r="O338" s="66"/>
      <c r="P338" s="104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</row>
    <row r="339" spans="1:37" ht="13">
      <c r="A339" s="77"/>
      <c r="B339" s="104"/>
      <c r="C339" s="77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66"/>
      <c r="O339" s="66"/>
      <c r="P339" s="104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</row>
    <row r="340" spans="1:37" ht="13">
      <c r="A340" s="77"/>
      <c r="B340" s="104"/>
      <c r="C340" s="77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66"/>
      <c r="O340" s="66"/>
      <c r="P340" s="104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</row>
    <row r="341" spans="1:37" ht="13">
      <c r="A341" s="77"/>
      <c r="B341" s="104"/>
      <c r="C341" s="77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66"/>
      <c r="O341" s="66"/>
      <c r="P341" s="104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</row>
    <row r="342" spans="1:37" ht="13">
      <c r="A342" s="77"/>
      <c r="B342" s="104"/>
      <c r="C342" s="77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66"/>
      <c r="O342" s="66"/>
      <c r="P342" s="104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</row>
    <row r="343" spans="1:37" ht="13">
      <c r="A343" s="77"/>
      <c r="B343" s="104"/>
      <c r="C343" s="77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66"/>
      <c r="O343" s="66"/>
      <c r="P343" s="104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</row>
    <row r="344" spans="1:37" ht="13">
      <c r="A344" s="77"/>
      <c r="B344" s="104"/>
      <c r="C344" s="77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66"/>
      <c r="O344" s="66"/>
      <c r="P344" s="104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</row>
    <row r="345" spans="1:37" ht="13">
      <c r="A345" s="77"/>
      <c r="B345" s="104"/>
      <c r="C345" s="77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66"/>
      <c r="O345" s="66"/>
      <c r="P345" s="104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</row>
    <row r="346" spans="1:37" ht="13">
      <c r="A346" s="77"/>
      <c r="B346" s="104"/>
      <c r="C346" s="77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66"/>
      <c r="O346" s="66"/>
      <c r="P346" s="104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</row>
    <row r="347" spans="1:37" ht="13">
      <c r="A347" s="77"/>
      <c r="B347" s="104"/>
      <c r="C347" s="77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66"/>
      <c r="O347" s="66"/>
      <c r="P347" s="104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</row>
    <row r="348" spans="1:37" ht="13">
      <c r="A348" s="77"/>
      <c r="B348" s="104"/>
      <c r="C348" s="77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66"/>
      <c r="O348" s="66"/>
      <c r="P348" s="104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</row>
    <row r="349" spans="1:37" ht="13">
      <c r="A349" s="77"/>
      <c r="B349" s="104"/>
      <c r="C349" s="77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66"/>
      <c r="O349" s="66"/>
      <c r="P349" s="104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</row>
    <row r="350" spans="1:37" ht="13">
      <c r="A350" s="77"/>
      <c r="B350" s="104"/>
      <c r="C350" s="77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66"/>
      <c r="O350" s="66"/>
      <c r="P350" s="104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</row>
    <row r="351" spans="1:37" ht="13">
      <c r="A351" s="77"/>
      <c r="B351" s="104"/>
      <c r="C351" s="77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66"/>
      <c r="O351" s="66"/>
      <c r="P351" s="104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</row>
    <row r="352" spans="1:37" ht="13">
      <c r="A352" s="77"/>
      <c r="B352" s="104"/>
      <c r="C352" s="77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66"/>
      <c r="O352" s="66"/>
      <c r="P352" s="104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</row>
    <row r="353" spans="1:37" ht="13">
      <c r="A353" s="77"/>
      <c r="B353" s="104"/>
      <c r="C353" s="77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66"/>
      <c r="O353" s="66"/>
      <c r="P353" s="104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</row>
    <row r="354" spans="1:37" ht="13">
      <c r="A354" s="77"/>
      <c r="B354" s="104"/>
      <c r="C354" s="77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66"/>
      <c r="O354" s="66"/>
      <c r="P354" s="104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</row>
    <row r="355" spans="1:37" ht="13">
      <c r="A355" s="77"/>
      <c r="B355" s="104"/>
      <c r="C355" s="77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66"/>
      <c r="O355" s="66"/>
      <c r="P355" s="104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</row>
    <row r="356" spans="1:37" ht="13">
      <c r="A356" s="77"/>
      <c r="B356" s="104"/>
      <c r="C356" s="77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66"/>
      <c r="O356" s="66"/>
      <c r="P356" s="104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</row>
    <row r="357" spans="1:37" ht="13">
      <c r="A357" s="77"/>
      <c r="B357" s="104"/>
      <c r="C357" s="77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66"/>
      <c r="O357" s="66"/>
      <c r="P357" s="104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</row>
    <row r="358" spans="1:37" ht="13">
      <c r="A358" s="77"/>
      <c r="B358" s="104"/>
      <c r="C358" s="77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66"/>
      <c r="O358" s="66"/>
      <c r="P358" s="104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</row>
    <row r="359" spans="1:37" ht="13">
      <c r="A359" s="77"/>
      <c r="B359" s="104"/>
      <c r="C359" s="77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66"/>
      <c r="O359" s="66"/>
      <c r="P359" s="104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</row>
    <row r="360" spans="1:37" ht="13">
      <c r="A360" s="77"/>
      <c r="B360" s="104"/>
      <c r="C360" s="77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66"/>
      <c r="O360" s="66"/>
      <c r="P360" s="104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</row>
    <row r="361" spans="1:37" ht="13">
      <c r="A361" s="77"/>
      <c r="B361" s="104"/>
      <c r="C361" s="77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66"/>
      <c r="O361" s="66"/>
      <c r="P361" s="104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</row>
    <row r="362" spans="1:37" ht="13">
      <c r="A362" s="77"/>
      <c r="B362" s="104"/>
      <c r="C362" s="77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66"/>
      <c r="O362" s="66"/>
      <c r="P362" s="104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</row>
    <row r="363" spans="1:37" ht="13">
      <c r="A363" s="77"/>
      <c r="B363" s="104"/>
      <c r="C363" s="77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66"/>
      <c r="O363" s="66"/>
      <c r="P363" s="104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</row>
    <row r="364" spans="1:37" ht="13">
      <c r="A364" s="77"/>
      <c r="B364" s="104"/>
      <c r="C364" s="77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66"/>
      <c r="O364" s="66"/>
      <c r="P364" s="104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</row>
    <row r="365" spans="1:37" ht="13">
      <c r="A365" s="77"/>
      <c r="B365" s="104"/>
      <c r="C365" s="77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66"/>
      <c r="O365" s="66"/>
      <c r="P365" s="104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</row>
    <row r="366" spans="1:37" ht="13">
      <c r="A366" s="77"/>
      <c r="B366" s="104"/>
      <c r="C366" s="77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66"/>
      <c r="O366" s="66"/>
      <c r="P366" s="104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</row>
    <row r="367" spans="1:37" ht="13">
      <c r="A367" s="77"/>
      <c r="B367" s="104"/>
      <c r="C367" s="77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66"/>
      <c r="O367" s="66"/>
      <c r="P367" s="104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</row>
    <row r="368" spans="1:37" ht="13">
      <c r="A368" s="77"/>
      <c r="B368" s="104"/>
      <c r="C368" s="77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66"/>
      <c r="O368" s="66"/>
      <c r="P368" s="104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</row>
    <row r="369" spans="1:37" ht="13">
      <c r="A369" s="77"/>
      <c r="B369" s="104"/>
      <c r="C369" s="77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66"/>
      <c r="O369" s="66"/>
      <c r="P369" s="104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</row>
    <row r="370" spans="1:37" ht="13">
      <c r="A370" s="77"/>
      <c r="B370" s="104"/>
      <c r="C370" s="77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66"/>
      <c r="O370" s="66"/>
      <c r="P370" s="104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</row>
    <row r="371" spans="1:37" ht="13">
      <c r="A371" s="77"/>
      <c r="B371" s="104"/>
      <c r="C371" s="77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66"/>
      <c r="O371" s="66"/>
      <c r="P371" s="104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</row>
    <row r="372" spans="1:37" ht="13">
      <c r="A372" s="77"/>
      <c r="B372" s="104"/>
      <c r="C372" s="77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66"/>
      <c r="O372" s="66"/>
      <c r="P372" s="104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</row>
    <row r="373" spans="1:37" ht="13">
      <c r="A373" s="77"/>
      <c r="B373" s="104"/>
      <c r="C373" s="77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66"/>
      <c r="O373" s="66"/>
      <c r="P373" s="104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</row>
    <row r="374" spans="1:37" ht="13">
      <c r="A374" s="77"/>
      <c r="B374" s="104"/>
      <c r="C374" s="77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66"/>
      <c r="O374" s="66"/>
      <c r="P374" s="104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</row>
    <row r="375" spans="1:37" ht="13">
      <c r="A375" s="77"/>
      <c r="B375" s="104"/>
      <c r="C375" s="77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66"/>
      <c r="O375" s="66"/>
      <c r="P375" s="104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</row>
    <row r="376" spans="1:37" ht="13">
      <c r="A376" s="77"/>
      <c r="B376" s="104"/>
      <c r="C376" s="77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66"/>
      <c r="O376" s="66"/>
      <c r="P376" s="104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</row>
    <row r="377" spans="1:37" ht="13">
      <c r="A377" s="77"/>
      <c r="B377" s="104"/>
      <c r="C377" s="77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66"/>
      <c r="O377" s="66"/>
      <c r="P377" s="104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</row>
    <row r="378" spans="1:37" ht="13">
      <c r="A378" s="77"/>
      <c r="B378" s="104"/>
      <c r="C378" s="77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66"/>
      <c r="O378" s="66"/>
      <c r="P378" s="104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</row>
    <row r="379" spans="1:37" ht="13">
      <c r="A379" s="77"/>
      <c r="B379" s="104"/>
      <c r="C379" s="77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66"/>
      <c r="O379" s="66"/>
      <c r="P379" s="104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</row>
    <row r="380" spans="1:37" ht="13">
      <c r="A380" s="77"/>
      <c r="B380" s="104"/>
      <c r="C380" s="77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66"/>
      <c r="O380" s="66"/>
      <c r="P380" s="104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</row>
    <row r="381" spans="1:37" ht="13">
      <c r="A381" s="77"/>
      <c r="B381" s="104"/>
      <c r="C381" s="77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66"/>
      <c r="O381" s="66"/>
      <c r="P381" s="104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</row>
    <row r="382" spans="1:37" ht="13">
      <c r="A382" s="77"/>
      <c r="B382" s="104"/>
      <c r="C382" s="77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66"/>
      <c r="O382" s="66"/>
      <c r="P382" s="104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</row>
    <row r="383" spans="1:37" ht="13">
      <c r="A383" s="77"/>
      <c r="B383" s="104"/>
      <c r="C383" s="77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66"/>
      <c r="O383" s="66"/>
      <c r="P383" s="104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</row>
    <row r="384" spans="1:37" ht="13">
      <c r="A384" s="77"/>
      <c r="B384" s="104"/>
      <c r="C384" s="77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66"/>
      <c r="O384" s="66"/>
      <c r="P384" s="104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</row>
    <row r="385" spans="1:37" ht="13">
      <c r="A385" s="77"/>
      <c r="B385" s="104"/>
      <c r="C385" s="77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66"/>
      <c r="O385" s="66"/>
      <c r="P385" s="104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</row>
    <row r="386" spans="1:37" ht="13">
      <c r="A386" s="77"/>
      <c r="B386" s="104"/>
      <c r="C386" s="77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66"/>
      <c r="O386" s="66"/>
      <c r="P386" s="104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</row>
    <row r="387" spans="1:37" ht="13">
      <c r="A387" s="77"/>
      <c r="B387" s="104"/>
      <c r="C387" s="77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66"/>
      <c r="O387" s="66"/>
      <c r="P387" s="104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</row>
    <row r="388" spans="1:37" ht="13">
      <c r="A388" s="77"/>
      <c r="B388" s="104"/>
      <c r="C388" s="77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66"/>
      <c r="O388" s="66"/>
      <c r="P388" s="104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</row>
    <row r="389" spans="1:37" ht="13">
      <c r="A389" s="77"/>
      <c r="B389" s="104"/>
      <c r="C389" s="77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66"/>
      <c r="O389" s="66"/>
      <c r="P389" s="104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</row>
    <row r="390" spans="1:37" ht="13">
      <c r="A390" s="77"/>
      <c r="B390" s="104"/>
      <c r="C390" s="77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66"/>
      <c r="O390" s="66"/>
      <c r="P390" s="104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</row>
    <row r="391" spans="1:37" ht="13">
      <c r="A391" s="77"/>
      <c r="B391" s="104"/>
      <c r="C391" s="77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66"/>
      <c r="O391" s="66"/>
      <c r="P391" s="104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</row>
    <row r="392" spans="1:37" ht="13">
      <c r="A392" s="77"/>
      <c r="B392" s="104"/>
      <c r="C392" s="77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66"/>
      <c r="O392" s="66"/>
      <c r="P392" s="104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</row>
    <row r="393" spans="1:37" ht="13">
      <c r="A393" s="77"/>
      <c r="B393" s="104"/>
      <c r="C393" s="77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66"/>
      <c r="O393" s="66"/>
      <c r="P393" s="104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</row>
    <row r="394" spans="1:37" ht="13">
      <c r="A394" s="77"/>
      <c r="B394" s="104"/>
      <c r="C394" s="77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66"/>
      <c r="O394" s="66"/>
      <c r="P394" s="104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</row>
    <row r="395" spans="1:37" ht="13">
      <c r="A395" s="77"/>
      <c r="B395" s="104"/>
      <c r="C395" s="77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66"/>
      <c r="O395" s="66"/>
      <c r="P395" s="104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</row>
    <row r="396" spans="1:37" ht="13">
      <c r="A396" s="77"/>
      <c r="B396" s="104"/>
      <c r="C396" s="77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66"/>
      <c r="O396" s="66"/>
      <c r="P396" s="104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</row>
    <row r="397" spans="1:37" ht="13">
      <c r="A397" s="77"/>
      <c r="B397" s="104"/>
      <c r="C397" s="77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66"/>
      <c r="O397" s="66"/>
      <c r="P397" s="104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</row>
    <row r="398" spans="1:37" ht="13">
      <c r="A398" s="77"/>
      <c r="B398" s="104"/>
      <c r="C398" s="77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66"/>
      <c r="O398" s="66"/>
      <c r="P398" s="104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</row>
    <row r="399" spans="1:37" ht="13">
      <c r="A399" s="77"/>
      <c r="B399" s="104"/>
      <c r="C399" s="77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66"/>
      <c r="O399" s="66"/>
      <c r="P399" s="104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</row>
    <row r="400" spans="1:37" ht="13">
      <c r="A400" s="77"/>
      <c r="B400" s="104"/>
      <c r="C400" s="77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66"/>
      <c r="O400" s="66"/>
      <c r="P400" s="104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</row>
    <row r="401" spans="1:37" ht="13">
      <c r="A401" s="77"/>
      <c r="B401" s="104"/>
      <c r="C401" s="77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66"/>
      <c r="O401" s="66"/>
      <c r="P401" s="104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</row>
    <row r="402" spans="1:37" ht="13">
      <c r="A402" s="77"/>
      <c r="B402" s="104"/>
      <c r="C402" s="77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66"/>
      <c r="O402" s="66"/>
      <c r="P402" s="104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</row>
    <row r="403" spans="1:37" ht="13">
      <c r="A403" s="77"/>
      <c r="B403" s="104"/>
      <c r="C403" s="77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66"/>
      <c r="O403" s="66"/>
      <c r="P403" s="104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</row>
    <row r="404" spans="1:37" ht="13">
      <c r="A404" s="77"/>
      <c r="B404" s="104"/>
      <c r="C404" s="77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66"/>
      <c r="O404" s="66"/>
      <c r="P404" s="104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</row>
    <row r="405" spans="1:37" ht="13">
      <c r="A405" s="77"/>
      <c r="B405" s="104"/>
      <c r="C405" s="77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66"/>
      <c r="O405" s="66"/>
      <c r="P405" s="104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</row>
    <row r="406" spans="1:37" ht="13">
      <c r="A406" s="77"/>
      <c r="B406" s="104"/>
      <c r="C406" s="77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66"/>
      <c r="O406" s="66"/>
      <c r="P406" s="104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</row>
    <row r="407" spans="1:37" ht="13">
      <c r="A407" s="77"/>
      <c r="B407" s="104"/>
      <c r="C407" s="77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66"/>
      <c r="O407" s="66"/>
      <c r="P407" s="104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</row>
    <row r="408" spans="1:37" ht="13">
      <c r="A408" s="77"/>
      <c r="B408" s="104"/>
      <c r="C408" s="77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66"/>
      <c r="O408" s="66"/>
      <c r="P408" s="104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</row>
    <row r="409" spans="1:37" ht="13">
      <c r="A409" s="77"/>
      <c r="B409" s="104"/>
      <c r="C409" s="77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66"/>
      <c r="O409" s="66"/>
      <c r="P409" s="104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</row>
    <row r="410" spans="1:37" ht="13">
      <c r="A410" s="77"/>
      <c r="B410" s="104"/>
      <c r="C410" s="77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66"/>
      <c r="O410" s="66"/>
      <c r="P410" s="104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</row>
    <row r="411" spans="1:37" ht="13">
      <c r="A411" s="77"/>
      <c r="B411" s="104"/>
      <c r="C411" s="77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66"/>
      <c r="O411" s="66"/>
      <c r="P411" s="104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</row>
    <row r="412" spans="1:37" ht="13">
      <c r="A412" s="77"/>
      <c r="B412" s="104"/>
      <c r="C412" s="77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66"/>
      <c r="O412" s="66"/>
      <c r="P412" s="104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</row>
    <row r="413" spans="1:37" ht="13">
      <c r="A413" s="77"/>
      <c r="B413" s="104"/>
      <c r="C413" s="77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66"/>
      <c r="O413" s="66"/>
      <c r="P413" s="104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</row>
    <row r="414" spans="1:37" ht="13">
      <c r="A414" s="77"/>
      <c r="B414" s="104"/>
      <c r="C414" s="77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66"/>
      <c r="O414" s="66"/>
      <c r="P414" s="104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</row>
    <row r="415" spans="1:37" ht="13">
      <c r="A415" s="77"/>
      <c r="B415" s="104"/>
      <c r="C415" s="77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66"/>
      <c r="O415" s="66"/>
      <c r="P415" s="104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</row>
    <row r="416" spans="1:37" ht="13">
      <c r="A416" s="77"/>
      <c r="B416" s="104"/>
      <c r="C416" s="77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66"/>
      <c r="O416" s="66"/>
      <c r="P416" s="104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</row>
    <row r="417" spans="1:37" ht="13">
      <c r="A417" s="77"/>
      <c r="B417" s="104"/>
      <c r="C417" s="77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66"/>
      <c r="O417" s="66"/>
      <c r="P417" s="104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</row>
    <row r="418" spans="1:37" ht="13">
      <c r="A418" s="77"/>
      <c r="B418" s="104"/>
      <c r="C418" s="77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66"/>
      <c r="O418" s="66"/>
      <c r="P418" s="104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</row>
    <row r="419" spans="1:37" ht="13">
      <c r="A419" s="77"/>
      <c r="B419" s="104"/>
      <c r="C419" s="77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66"/>
      <c r="O419" s="66"/>
      <c r="P419" s="104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</row>
    <row r="420" spans="1:37" ht="13">
      <c r="A420" s="77"/>
      <c r="B420" s="104"/>
      <c r="C420" s="77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66"/>
      <c r="O420" s="66"/>
      <c r="P420" s="104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</row>
    <row r="421" spans="1:37" ht="13">
      <c r="A421" s="77"/>
      <c r="B421" s="104"/>
      <c r="C421" s="77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66"/>
      <c r="O421" s="66"/>
      <c r="P421" s="104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</row>
    <row r="422" spans="1:37" ht="13">
      <c r="A422" s="77"/>
      <c r="B422" s="104"/>
      <c r="C422" s="77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66"/>
      <c r="O422" s="66"/>
      <c r="P422" s="104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</row>
    <row r="423" spans="1:37" ht="13">
      <c r="A423" s="77"/>
      <c r="B423" s="104"/>
      <c r="C423" s="77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66"/>
      <c r="O423" s="66"/>
      <c r="P423" s="104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</row>
    <row r="424" spans="1:37" ht="13">
      <c r="A424" s="77"/>
      <c r="B424" s="104"/>
      <c r="C424" s="77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66"/>
      <c r="O424" s="66"/>
      <c r="P424" s="104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</row>
    <row r="425" spans="1:37" ht="13">
      <c r="A425" s="77"/>
      <c r="B425" s="104"/>
      <c r="C425" s="77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66"/>
      <c r="O425" s="66"/>
      <c r="P425" s="104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</row>
    <row r="426" spans="1:37" ht="13">
      <c r="A426" s="77"/>
      <c r="B426" s="104"/>
      <c r="C426" s="77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66"/>
      <c r="O426" s="66"/>
      <c r="P426" s="104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</row>
    <row r="427" spans="1:37" ht="13">
      <c r="A427" s="77"/>
      <c r="B427" s="104"/>
      <c r="C427" s="77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66"/>
      <c r="O427" s="66"/>
      <c r="P427" s="104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</row>
    <row r="428" spans="1:37" ht="13">
      <c r="A428" s="77"/>
      <c r="B428" s="104"/>
      <c r="C428" s="77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66"/>
      <c r="O428" s="66"/>
      <c r="P428" s="104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</row>
    <row r="429" spans="1:37" ht="13">
      <c r="A429" s="77"/>
      <c r="B429" s="104"/>
      <c r="C429" s="77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66"/>
      <c r="O429" s="66"/>
      <c r="P429" s="104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</row>
    <row r="430" spans="1:37" ht="13">
      <c r="A430" s="77"/>
      <c r="B430" s="104"/>
      <c r="C430" s="77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66"/>
      <c r="O430" s="66"/>
      <c r="P430" s="104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</row>
    <row r="431" spans="1:37" ht="13">
      <c r="A431" s="77"/>
      <c r="B431" s="104"/>
      <c r="C431" s="77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66"/>
      <c r="O431" s="66"/>
      <c r="P431" s="104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</row>
    <row r="432" spans="1:37" ht="13">
      <c r="A432" s="77"/>
      <c r="B432" s="104"/>
      <c r="C432" s="77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66"/>
      <c r="O432" s="66"/>
      <c r="P432" s="104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</row>
    <row r="433" spans="1:37" ht="13">
      <c r="A433" s="77"/>
      <c r="B433" s="104"/>
      <c r="C433" s="77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66"/>
      <c r="O433" s="66"/>
      <c r="P433" s="104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</row>
    <row r="434" spans="1:37" ht="13">
      <c r="A434" s="77"/>
      <c r="B434" s="104"/>
      <c r="C434" s="77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66"/>
      <c r="O434" s="66"/>
      <c r="P434" s="104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</row>
    <row r="435" spans="1:37" ht="13">
      <c r="A435" s="77"/>
      <c r="B435" s="104"/>
      <c r="C435" s="77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66"/>
      <c r="O435" s="66"/>
      <c r="P435" s="104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</row>
    <row r="436" spans="1:37" ht="13">
      <c r="A436" s="77"/>
      <c r="B436" s="104"/>
      <c r="C436" s="77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66"/>
      <c r="O436" s="66"/>
      <c r="P436" s="104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</row>
    <row r="437" spans="1:37" ht="13">
      <c r="A437" s="77"/>
      <c r="B437" s="104"/>
      <c r="C437" s="77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66"/>
      <c r="O437" s="66"/>
      <c r="P437" s="104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</row>
    <row r="438" spans="1:37" ht="13">
      <c r="A438" s="77"/>
      <c r="B438" s="104"/>
      <c r="C438" s="77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66"/>
      <c r="O438" s="66"/>
      <c r="P438" s="104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</row>
    <row r="439" spans="1:37" ht="13">
      <c r="A439" s="77"/>
      <c r="B439" s="104"/>
      <c r="C439" s="77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66"/>
      <c r="O439" s="66"/>
      <c r="P439" s="104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</row>
    <row r="440" spans="1:37" ht="13">
      <c r="A440" s="77"/>
      <c r="B440" s="104"/>
      <c r="C440" s="77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66"/>
      <c r="O440" s="66"/>
      <c r="P440" s="104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</row>
    <row r="441" spans="1:37" ht="13">
      <c r="A441" s="77"/>
      <c r="B441" s="104"/>
      <c r="C441" s="77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66"/>
      <c r="O441" s="66"/>
      <c r="P441" s="104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</row>
    <row r="442" spans="1:37" ht="13">
      <c r="A442" s="77"/>
      <c r="B442" s="104"/>
      <c r="C442" s="77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66"/>
      <c r="O442" s="66"/>
      <c r="P442" s="104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</row>
    <row r="443" spans="1:37" ht="13">
      <c r="A443" s="77"/>
      <c r="B443" s="104"/>
      <c r="C443" s="77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66"/>
      <c r="O443" s="66"/>
      <c r="P443" s="104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</row>
    <row r="444" spans="1:37" ht="13">
      <c r="A444" s="77"/>
      <c r="B444" s="104"/>
      <c r="C444" s="77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66"/>
      <c r="O444" s="66"/>
      <c r="P444" s="104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</row>
    <row r="445" spans="1:37" ht="13">
      <c r="A445" s="77"/>
      <c r="B445" s="104"/>
      <c r="C445" s="77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66"/>
      <c r="O445" s="66"/>
      <c r="P445" s="104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</row>
    <row r="446" spans="1:37" ht="13">
      <c r="A446" s="77"/>
      <c r="B446" s="104"/>
      <c r="C446" s="77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66"/>
      <c r="O446" s="66"/>
      <c r="P446" s="104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</row>
    <row r="447" spans="1:37" ht="13">
      <c r="A447" s="77"/>
      <c r="B447" s="104"/>
      <c r="C447" s="77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66"/>
      <c r="O447" s="66"/>
      <c r="P447" s="104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</row>
    <row r="448" spans="1:37" ht="13">
      <c r="A448" s="77"/>
      <c r="B448" s="104"/>
      <c r="C448" s="77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66"/>
      <c r="O448" s="66"/>
      <c r="P448" s="104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</row>
    <row r="449" spans="1:37" ht="13">
      <c r="A449" s="77"/>
      <c r="B449" s="104"/>
      <c r="C449" s="77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66"/>
      <c r="O449" s="66"/>
      <c r="P449" s="104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</row>
    <row r="450" spans="1:37" ht="13">
      <c r="A450" s="77"/>
      <c r="B450" s="104"/>
      <c r="C450" s="77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66"/>
      <c r="O450" s="66"/>
      <c r="P450" s="104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</row>
    <row r="451" spans="1:37" ht="13">
      <c r="A451" s="77"/>
      <c r="B451" s="104"/>
      <c r="C451" s="77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66"/>
      <c r="O451" s="66"/>
      <c r="P451" s="104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</row>
    <row r="452" spans="1:37" ht="13">
      <c r="A452" s="77"/>
      <c r="B452" s="104"/>
      <c r="C452" s="77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66"/>
      <c r="O452" s="66"/>
      <c r="P452" s="104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</row>
    <row r="453" spans="1:37" ht="13">
      <c r="A453" s="77"/>
      <c r="B453" s="104"/>
      <c r="C453" s="77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66"/>
      <c r="O453" s="66"/>
      <c r="P453" s="104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</row>
    <row r="454" spans="1:37" ht="13">
      <c r="A454" s="77"/>
      <c r="B454" s="104"/>
      <c r="C454" s="77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66"/>
      <c r="O454" s="66"/>
      <c r="P454" s="104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</row>
    <row r="455" spans="1:37" ht="13">
      <c r="A455" s="77"/>
      <c r="B455" s="104"/>
      <c r="C455" s="77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66"/>
      <c r="O455" s="66"/>
      <c r="P455" s="104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</row>
    <row r="456" spans="1:37" ht="13">
      <c r="A456" s="77"/>
      <c r="B456" s="104"/>
      <c r="C456" s="77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66"/>
      <c r="O456" s="66"/>
      <c r="P456" s="104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</row>
    <row r="457" spans="1:37" ht="13">
      <c r="A457" s="77"/>
      <c r="B457" s="104"/>
      <c r="C457" s="77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66"/>
      <c r="O457" s="66"/>
      <c r="P457" s="104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</row>
    <row r="458" spans="1:37" ht="13">
      <c r="A458" s="77"/>
      <c r="B458" s="104"/>
      <c r="C458" s="77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66"/>
      <c r="O458" s="66"/>
      <c r="P458" s="104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</row>
    <row r="459" spans="1:37" ht="13">
      <c r="A459" s="77"/>
      <c r="B459" s="104"/>
      <c r="C459" s="77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66"/>
      <c r="O459" s="66"/>
      <c r="P459" s="104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</row>
    <row r="460" spans="1:37" ht="13">
      <c r="A460" s="77"/>
      <c r="B460" s="104"/>
      <c r="C460" s="77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66"/>
      <c r="O460" s="66"/>
      <c r="P460" s="104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</row>
    <row r="461" spans="1:37" ht="13">
      <c r="A461" s="77"/>
      <c r="B461" s="104"/>
      <c r="C461" s="77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66"/>
      <c r="O461" s="66"/>
      <c r="P461" s="104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</row>
    <row r="462" spans="1:37" ht="13">
      <c r="A462" s="77"/>
      <c r="B462" s="104"/>
      <c r="C462" s="77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66"/>
      <c r="O462" s="66"/>
      <c r="P462" s="104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</row>
    <row r="463" spans="1:37" ht="13">
      <c r="A463" s="77"/>
      <c r="B463" s="104"/>
      <c r="C463" s="77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66"/>
      <c r="O463" s="66"/>
      <c r="P463" s="104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</row>
    <row r="464" spans="1:37" ht="13">
      <c r="A464" s="77"/>
      <c r="B464" s="104"/>
      <c r="C464" s="77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66"/>
      <c r="O464" s="66"/>
      <c r="P464" s="104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</row>
    <row r="465" spans="1:37" ht="13">
      <c r="A465" s="77"/>
      <c r="B465" s="104"/>
      <c r="C465" s="77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66"/>
      <c r="O465" s="66"/>
      <c r="P465" s="104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</row>
    <row r="466" spans="1:37" ht="13">
      <c r="A466" s="77"/>
      <c r="B466" s="104"/>
      <c r="C466" s="77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66"/>
      <c r="O466" s="66"/>
      <c r="P466" s="104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</row>
    <row r="467" spans="1:37" ht="13">
      <c r="A467" s="77"/>
      <c r="B467" s="104"/>
      <c r="C467" s="77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66"/>
      <c r="O467" s="66"/>
      <c r="P467" s="104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</row>
    <row r="468" spans="1:37" ht="13">
      <c r="A468" s="77"/>
      <c r="B468" s="104"/>
      <c r="C468" s="77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66"/>
      <c r="O468" s="66"/>
      <c r="P468" s="104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</row>
    <row r="469" spans="1:37" ht="13">
      <c r="A469" s="77"/>
      <c r="B469" s="104"/>
      <c r="C469" s="77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66"/>
      <c r="O469" s="66"/>
      <c r="P469" s="104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</row>
    <row r="470" spans="1:37" ht="13">
      <c r="A470" s="77"/>
      <c r="B470" s="104"/>
      <c r="C470" s="77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66"/>
      <c r="O470" s="66"/>
      <c r="P470" s="104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</row>
    <row r="471" spans="1:37" ht="13">
      <c r="A471" s="77"/>
      <c r="B471" s="104"/>
      <c r="C471" s="77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66"/>
      <c r="O471" s="66"/>
      <c r="P471" s="104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</row>
    <row r="472" spans="1:37" ht="13">
      <c r="A472" s="77"/>
      <c r="B472" s="104"/>
      <c r="C472" s="77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66"/>
      <c r="O472" s="66"/>
      <c r="P472" s="104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</row>
    <row r="473" spans="1:37" ht="13">
      <c r="A473" s="77"/>
      <c r="B473" s="104"/>
      <c r="C473" s="77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66"/>
      <c r="O473" s="66"/>
      <c r="P473" s="104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</row>
    <row r="474" spans="1:37" ht="13">
      <c r="A474" s="77"/>
      <c r="B474" s="104"/>
      <c r="C474" s="77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66"/>
      <c r="O474" s="66"/>
      <c r="P474" s="104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</row>
    <row r="475" spans="1:37" ht="13">
      <c r="A475" s="77"/>
      <c r="B475" s="104"/>
      <c r="C475" s="77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66"/>
      <c r="O475" s="66"/>
      <c r="P475" s="104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</row>
    <row r="476" spans="1:37" ht="13">
      <c r="A476" s="77"/>
      <c r="B476" s="104"/>
      <c r="C476" s="77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66"/>
      <c r="O476" s="66"/>
      <c r="P476" s="104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</row>
    <row r="477" spans="1:37" ht="13">
      <c r="A477" s="77"/>
      <c r="B477" s="104"/>
      <c r="C477" s="77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66"/>
      <c r="O477" s="66"/>
      <c r="P477" s="104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</row>
    <row r="478" spans="1:37" ht="13">
      <c r="A478" s="77"/>
      <c r="B478" s="104"/>
      <c r="C478" s="77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66"/>
      <c r="O478" s="66"/>
      <c r="P478" s="104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</row>
    <row r="479" spans="1:37" ht="13">
      <c r="A479" s="77"/>
      <c r="B479" s="104"/>
      <c r="C479" s="77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66"/>
      <c r="O479" s="66"/>
      <c r="P479" s="104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</row>
    <row r="480" spans="1:37" ht="13">
      <c r="A480" s="77"/>
      <c r="B480" s="104"/>
      <c r="C480" s="77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66"/>
      <c r="O480" s="66"/>
      <c r="P480" s="104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</row>
    <row r="481" spans="1:37" ht="13">
      <c r="A481" s="77"/>
      <c r="B481" s="104"/>
      <c r="C481" s="77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66"/>
      <c r="O481" s="66"/>
      <c r="P481" s="104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</row>
    <row r="482" spans="1:37" ht="13">
      <c r="A482" s="77"/>
      <c r="B482" s="104"/>
      <c r="C482" s="77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66"/>
      <c r="O482" s="66"/>
      <c r="P482" s="104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</row>
    <row r="483" spans="1:37" ht="13">
      <c r="A483" s="77"/>
      <c r="B483" s="104"/>
      <c r="C483" s="77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66"/>
      <c r="O483" s="66"/>
      <c r="P483" s="104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</row>
    <row r="484" spans="1:37" ht="13">
      <c r="A484" s="77"/>
      <c r="B484" s="104"/>
      <c r="C484" s="77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66"/>
      <c r="O484" s="66"/>
      <c r="P484" s="104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</row>
    <row r="485" spans="1:37" ht="13">
      <c r="A485" s="77"/>
      <c r="B485" s="104"/>
      <c r="C485" s="77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66"/>
      <c r="O485" s="66"/>
      <c r="P485" s="104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</row>
    <row r="486" spans="1:37" ht="13">
      <c r="A486" s="77"/>
      <c r="B486" s="104"/>
      <c r="C486" s="77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66"/>
      <c r="O486" s="66"/>
      <c r="P486" s="104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</row>
    <row r="487" spans="1:37" ht="13">
      <c r="A487" s="77"/>
      <c r="B487" s="104"/>
      <c r="C487" s="77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66"/>
      <c r="O487" s="66"/>
      <c r="P487" s="104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</row>
    <row r="488" spans="1:37" ht="13">
      <c r="A488" s="77"/>
      <c r="B488" s="104"/>
      <c r="C488" s="77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66"/>
      <c r="O488" s="66"/>
      <c r="P488" s="104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</row>
    <row r="489" spans="1:37" ht="13">
      <c r="A489" s="77"/>
      <c r="B489" s="104"/>
      <c r="C489" s="77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66"/>
      <c r="O489" s="66"/>
      <c r="P489" s="104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</row>
    <row r="490" spans="1:37" ht="13">
      <c r="A490" s="77"/>
      <c r="B490" s="104"/>
      <c r="C490" s="77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66"/>
      <c r="O490" s="66"/>
      <c r="P490" s="104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</row>
    <row r="491" spans="1:37" ht="13">
      <c r="A491" s="77"/>
      <c r="B491" s="104"/>
      <c r="C491" s="77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66"/>
      <c r="O491" s="66"/>
      <c r="P491" s="104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</row>
    <row r="492" spans="1:37" ht="13">
      <c r="A492" s="77"/>
      <c r="B492" s="104"/>
      <c r="C492" s="77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66"/>
      <c r="O492" s="66"/>
      <c r="P492" s="104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</row>
    <row r="493" spans="1:37" ht="13">
      <c r="A493" s="77"/>
      <c r="B493" s="104"/>
      <c r="C493" s="77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66"/>
      <c r="O493" s="66"/>
      <c r="P493" s="104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</row>
    <row r="494" spans="1:37" ht="13">
      <c r="A494" s="77"/>
      <c r="B494" s="104"/>
      <c r="C494" s="77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66"/>
      <c r="O494" s="66"/>
      <c r="P494" s="104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</row>
    <row r="495" spans="1:37" ht="13">
      <c r="A495" s="77"/>
      <c r="B495" s="104"/>
      <c r="C495" s="77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66"/>
      <c r="O495" s="66"/>
      <c r="P495" s="104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</row>
    <row r="496" spans="1:37" ht="13">
      <c r="A496" s="77"/>
      <c r="B496" s="104"/>
      <c r="C496" s="77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66"/>
      <c r="O496" s="66"/>
      <c r="P496" s="104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</row>
    <row r="497" spans="1:37" ht="13">
      <c r="A497" s="77"/>
      <c r="B497" s="104"/>
      <c r="C497" s="77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66"/>
      <c r="O497" s="66"/>
      <c r="P497" s="104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</row>
    <row r="498" spans="1:37" ht="13">
      <c r="A498" s="77"/>
      <c r="B498" s="104"/>
      <c r="C498" s="77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66"/>
      <c r="O498" s="66"/>
      <c r="P498" s="104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</row>
    <row r="499" spans="1:37" ht="13">
      <c r="A499" s="77"/>
      <c r="B499" s="104"/>
      <c r="C499" s="77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66"/>
      <c r="O499" s="66"/>
      <c r="P499" s="104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</row>
    <row r="500" spans="1:37" ht="13">
      <c r="A500" s="77"/>
      <c r="B500" s="104"/>
      <c r="C500" s="77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66"/>
      <c r="O500" s="66"/>
      <c r="P500" s="104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</row>
    <row r="501" spans="1:37" ht="13">
      <c r="A501" s="77"/>
      <c r="B501" s="104"/>
      <c r="C501" s="77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66"/>
      <c r="O501" s="66"/>
      <c r="P501" s="104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</row>
    <row r="502" spans="1:37" ht="13">
      <c r="A502" s="77"/>
      <c r="B502" s="104"/>
      <c r="C502" s="77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66"/>
      <c r="O502" s="66"/>
      <c r="P502" s="104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</row>
    <row r="503" spans="1:37" ht="13">
      <c r="A503" s="77"/>
      <c r="B503" s="104"/>
      <c r="C503" s="77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66"/>
      <c r="O503" s="66"/>
      <c r="P503" s="104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</row>
    <row r="504" spans="1:37" ht="13">
      <c r="A504" s="77"/>
      <c r="B504" s="104"/>
      <c r="C504" s="77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66"/>
      <c r="O504" s="66"/>
      <c r="P504" s="104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</row>
    <row r="505" spans="1:37" ht="13">
      <c r="A505" s="77"/>
      <c r="B505" s="104"/>
      <c r="C505" s="77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66"/>
      <c r="O505" s="66"/>
      <c r="P505" s="104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</row>
    <row r="506" spans="1:37" ht="13">
      <c r="A506" s="77"/>
      <c r="B506" s="104"/>
      <c r="C506" s="77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66"/>
      <c r="O506" s="66"/>
      <c r="P506" s="104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</row>
    <row r="507" spans="1:37" ht="13">
      <c r="A507" s="77"/>
      <c r="B507" s="104"/>
      <c r="C507" s="77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66"/>
      <c r="O507" s="66"/>
      <c r="P507" s="104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</row>
    <row r="508" spans="1:37" ht="13">
      <c r="A508" s="77"/>
      <c r="B508" s="104"/>
      <c r="C508" s="77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66"/>
      <c r="O508" s="66"/>
      <c r="P508" s="104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</row>
    <row r="509" spans="1:37" ht="13">
      <c r="A509" s="77"/>
      <c r="B509" s="104"/>
      <c r="C509" s="77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66"/>
      <c r="O509" s="66"/>
      <c r="P509" s="104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</row>
    <row r="510" spans="1:37" ht="13">
      <c r="A510" s="77"/>
      <c r="B510" s="104"/>
      <c r="C510" s="77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66"/>
      <c r="O510" s="66"/>
      <c r="P510" s="104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</row>
    <row r="511" spans="1:37" ht="13">
      <c r="A511" s="77"/>
      <c r="B511" s="104"/>
      <c r="C511" s="77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66"/>
      <c r="O511" s="66"/>
      <c r="P511" s="104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</row>
    <row r="512" spans="1:37" ht="13">
      <c r="A512" s="77"/>
      <c r="B512" s="104"/>
      <c r="C512" s="77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66"/>
      <c r="O512" s="66"/>
      <c r="P512" s="104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</row>
    <row r="513" spans="1:37" ht="13">
      <c r="A513" s="77"/>
      <c r="B513" s="104"/>
      <c r="C513" s="77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66"/>
      <c r="O513" s="66"/>
      <c r="P513" s="104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</row>
    <row r="514" spans="1:37" ht="13">
      <c r="A514" s="77"/>
      <c r="B514" s="104"/>
      <c r="C514" s="77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66"/>
      <c r="O514" s="66"/>
      <c r="P514" s="104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</row>
    <row r="515" spans="1:37" ht="13">
      <c r="A515" s="77"/>
      <c r="B515" s="104"/>
      <c r="C515" s="77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66"/>
      <c r="O515" s="66"/>
      <c r="P515" s="104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</row>
    <row r="516" spans="1:37" ht="13">
      <c r="A516" s="77"/>
      <c r="B516" s="104"/>
      <c r="C516" s="77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66"/>
      <c r="O516" s="66"/>
      <c r="P516" s="104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</row>
    <row r="517" spans="1:37" ht="13">
      <c r="A517" s="77"/>
      <c r="B517" s="104"/>
      <c r="C517" s="77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66"/>
      <c r="O517" s="66"/>
      <c r="P517" s="104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</row>
    <row r="518" spans="1:37" ht="13">
      <c r="A518" s="77"/>
      <c r="B518" s="104"/>
      <c r="C518" s="77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66"/>
      <c r="O518" s="66"/>
      <c r="P518" s="104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</row>
    <row r="519" spans="1:37" ht="13">
      <c r="A519" s="77"/>
      <c r="B519" s="104"/>
      <c r="C519" s="77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66"/>
      <c r="O519" s="66"/>
      <c r="P519" s="104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</row>
    <row r="520" spans="1:37" ht="13">
      <c r="A520" s="77"/>
      <c r="B520" s="104"/>
      <c r="C520" s="77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66"/>
      <c r="O520" s="66"/>
      <c r="P520" s="104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</row>
    <row r="521" spans="1:37" ht="13">
      <c r="A521" s="77"/>
      <c r="B521" s="104"/>
      <c r="C521" s="77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66"/>
      <c r="O521" s="66"/>
      <c r="P521" s="104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</row>
    <row r="522" spans="1:37" ht="13">
      <c r="A522" s="77"/>
      <c r="B522" s="104"/>
      <c r="C522" s="77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66"/>
      <c r="O522" s="66"/>
      <c r="P522" s="104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</row>
    <row r="523" spans="1:37" ht="13">
      <c r="A523" s="77"/>
      <c r="B523" s="104"/>
      <c r="C523" s="77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66"/>
      <c r="O523" s="66"/>
      <c r="P523" s="104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</row>
    <row r="524" spans="1:37" ht="13">
      <c r="A524" s="77"/>
      <c r="B524" s="104"/>
      <c r="C524" s="77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66"/>
      <c r="O524" s="66"/>
      <c r="P524" s="104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</row>
    <row r="525" spans="1:37" ht="13">
      <c r="A525" s="77"/>
      <c r="B525" s="104"/>
      <c r="C525" s="77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66"/>
      <c r="O525" s="66"/>
      <c r="P525" s="104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</row>
    <row r="526" spans="1:37" ht="13">
      <c r="A526" s="77"/>
      <c r="B526" s="104"/>
      <c r="C526" s="77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66"/>
      <c r="O526" s="66"/>
      <c r="P526" s="104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</row>
    <row r="527" spans="1:37" ht="13">
      <c r="A527" s="77"/>
      <c r="B527" s="104"/>
      <c r="C527" s="77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66"/>
      <c r="O527" s="66"/>
      <c r="P527" s="104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</row>
    <row r="528" spans="1:37" ht="13">
      <c r="A528" s="77"/>
      <c r="B528" s="104"/>
      <c r="C528" s="77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66"/>
      <c r="O528" s="66"/>
      <c r="P528" s="104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</row>
    <row r="529" spans="1:37" ht="13">
      <c r="A529" s="77"/>
      <c r="B529" s="104"/>
      <c r="C529" s="77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66"/>
      <c r="O529" s="66"/>
      <c r="P529" s="104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</row>
    <row r="530" spans="1:37" ht="13">
      <c r="A530" s="77"/>
      <c r="B530" s="104"/>
      <c r="C530" s="77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66"/>
      <c r="O530" s="66"/>
      <c r="P530" s="104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</row>
    <row r="531" spans="1:37" ht="13">
      <c r="A531" s="77"/>
      <c r="B531" s="104"/>
      <c r="C531" s="77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66"/>
      <c r="O531" s="66"/>
      <c r="P531" s="104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</row>
    <row r="532" spans="1:37" ht="13">
      <c r="A532" s="77"/>
      <c r="B532" s="104"/>
      <c r="C532" s="77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66"/>
      <c r="O532" s="66"/>
      <c r="P532" s="104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</row>
    <row r="533" spans="1:37" ht="13">
      <c r="A533" s="77"/>
      <c r="B533" s="104"/>
      <c r="C533" s="77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66"/>
      <c r="O533" s="66"/>
      <c r="P533" s="104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</row>
    <row r="534" spans="1:37" ht="13">
      <c r="A534" s="77"/>
      <c r="B534" s="104"/>
      <c r="C534" s="77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66"/>
      <c r="O534" s="66"/>
      <c r="P534" s="104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</row>
    <row r="535" spans="1:37" ht="13">
      <c r="A535" s="77"/>
      <c r="B535" s="104"/>
      <c r="C535" s="77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66"/>
      <c r="O535" s="66"/>
      <c r="P535" s="104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</row>
    <row r="536" spans="1:37" ht="13">
      <c r="A536" s="77"/>
      <c r="B536" s="104"/>
      <c r="C536" s="77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66"/>
      <c r="O536" s="66"/>
      <c r="P536" s="104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</row>
    <row r="537" spans="1:37" ht="13">
      <c r="A537" s="77"/>
      <c r="B537" s="104"/>
      <c r="C537" s="77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66"/>
      <c r="O537" s="66"/>
      <c r="P537" s="104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</row>
    <row r="538" spans="1:37" ht="13">
      <c r="A538" s="77"/>
      <c r="B538" s="104"/>
      <c r="C538" s="77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66"/>
      <c r="O538" s="66"/>
      <c r="P538" s="104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</row>
    <row r="539" spans="1:37" ht="13">
      <c r="A539" s="77"/>
      <c r="B539" s="104"/>
      <c r="C539" s="77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66"/>
      <c r="O539" s="66"/>
      <c r="P539" s="104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</row>
    <row r="540" spans="1:37" ht="13">
      <c r="A540" s="77"/>
      <c r="B540" s="104"/>
      <c r="C540" s="77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66"/>
      <c r="O540" s="66"/>
      <c r="P540" s="104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</row>
    <row r="541" spans="1:37" ht="13">
      <c r="A541" s="77"/>
      <c r="B541" s="104"/>
      <c r="C541" s="77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66"/>
      <c r="O541" s="66"/>
      <c r="P541" s="104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</row>
    <row r="542" spans="1:37" ht="13">
      <c r="A542" s="77"/>
      <c r="B542" s="104"/>
      <c r="C542" s="77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66"/>
      <c r="O542" s="66"/>
      <c r="P542" s="104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</row>
    <row r="543" spans="1:37" ht="13">
      <c r="A543" s="77"/>
      <c r="B543" s="104"/>
      <c r="C543" s="77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66"/>
      <c r="O543" s="66"/>
      <c r="P543" s="104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</row>
    <row r="544" spans="1:37" ht="13">
      <c r="A544" s="77"/>
      <c r="B544" s="104"/>
      <c r="C544" s="77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66"/>
      <c r="O544" s="66"/>
      <c r="P544" s="104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</row>
    <row r="545" spans="1:37" ht="13">
      <c r="A545" s="77"/>
      <c r="B545" s="104"/>
      <c r="C545" s="77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66"/>
      <c r="O545" s="66"/>
      <c r="P545" s="104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</row>
    <row r="546" spans="1:37" ht="13">
      <c r="A546" s="77"/>
      <c r="B546" s="104"/>
      <c r="C546" s="77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66"/>
      <c r="O546" s="66"/>
      <c r="P546" s="104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</row>
    <row r="547" spans="1:37" ht="13">
      <c r="A547" s="77"/>
      <c r="B547" s="104"/>
      <c r="C547" s="77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66"/>
      <c r="O547" s="66"/>
      <c r="P547" s="104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</row>
    <row r="548" spans="1:37" ht="13">
      <c r="A548" s="77"/>
      <c r="B548" s="104"/>
      <c r="C548" s="77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66"/>
      <c r="O548" s="66"/>
      <c r="P548" s="104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</row>
    <row r="549" spans="1:37" ht="13">
      <c r="A549" s="77"/>
      <c r="B549" s="104"/>
      <c r="C549" s="77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66"/>
      <c r="O549" s="66"/>
      <c r="P549" s="104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</row>
    <row r="550" spans="1:37" ht="13">
      <c r="A550" s="77"/>
      <c r="B550" s="104"/>
      <c r="C550" s="77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66"/>
      <c r="O550" s="66"/>
      <c r="P550" s="104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</row>
    <row r="551" spans="1:37" ht="13">
      <c r="A551" s="77"/>
      <c r="B551" s="104"/>
      <c r="C551" s="77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66"/>
      <c r="O551" s="66"/>
      <c r="P551" s="104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</row>
    <row r="552" spans="1:37" ht="13">
      <c r="A552" s="77"/>
      <c r="B552" s="104"/>
      <c r="C552" s="77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66"/>
      <c r="O552" s="66"/>
      <c r="P552" s="104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</row>
    <row r="553" spans="1:37" ht="13">
      <c r="A553" s="77"/>
      <c r="B553" s="104"/>
      <c r="C553" s="77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66"/>
      <c r="O553" s="66"/>
      <c r="P553" s="104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</row>
    <row r="554" spans="1:37" ht="13">
      <c r="A554" s="77"/>
      <c r="B554" s="104"/>
      <c r="C554" s="77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66"/>
      <c r="O554" s="66"/>
      <c r="P554" s="104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</row>
    <row r="555" spans="1:37" ht="13">
      <c r="A555" s="77"/>
      <c r="B555" s="104"/>
      <c r="C555" s="77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66"/>
      <c r="O555" s="66"/>
      <c r="P555" s="104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</row>
    <row r="556" spans="1:37" ht="13">
      <c r="A556" s="77"/>
      <c r="B556" s="104"/>
      <c r="C556" s="77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66"/>
      <c r="O556" s="66"/>
      <c r="P556" s="104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</row>
    <row r="557" spans="1:37" ht="13">
      <c r="A557" s="77"/>
      <c r="B557" s="104"/>
      <c r="C557" s="77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66"/>
      <c r="O557" s="66"/>
      <c r="P557" s="104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</row>
    <row r="558" spans="1:37" ht="13">
      <c r="A558" s="77"/>
      <c r="B558" s="104"/>
      <c r="C558" s="77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66"/>
      <c r="O558" s="66"/>
      <c r="P558" s="104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</row>
    <row r="559" spans="1:37" ht="13">
      <c r="A559" s="77"/>
      <c r="B559" s="104"/>
      <c r="C559" s="77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66"/>
      <c r="O559" s="66"/>
      <c r="P559" s="104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</row>
    <row r="560" spans="1:37" ht="13">
      <c r="A560" s="77"/>
      <c r="B560" s="104"/>
      <c r="C560" s="77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66"/>
      <c r="O560" s="66"/>
      <c r="P560" s="104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</row>
    <row r="561" spans="1:37" ht="13">
      <c r="A561" s="77"/>
      <c r="B561" s="104"/>
      <c r="C561" s="77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66"/>
      <c r="O561" s="66"/>
      <c r="P561" s="104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</row>
    <row r="562" spans="1:37" ht="13">
      <c r="A562" s="77"/>
      <c r="B562" s="104"/>
      <c r="C562" s="77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66"/>
      <c r="O562" s="66"/>
      <c r="P562" s="104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</row>
    <row r="563" spans="1:37" ht="13">
      <c r="A563" s="77"/>
      <c r="B563" s="104"/>
      <c r="C563" s="77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66"/>
      <c r="O563" s="66"/>
      <c r="P563" s="104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</row>
    <row r="564" spans="1:37" ht="13">
      <c r="A564" s="77"/>
      <c r="B564" s="104"/>
      <c r="C564" s="77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66"/>
      <c r="O564" s="66"/>
      <c r="P564" s="104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</row>
    <row r="565" spans="1:37" ht="13">
      <c r="A565" s="77"/>
      <c r="B565" s="104"/>
      <c r="C565" s="77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66"/>
      <c r="O565" s="66"/>
      <c r="P565" s="104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</row>
    <row r="566" spans="1:37" ht="13">
      <c r="A566" s="77"/>
      <c r="B566" s="104"/>
      <c r="C566" s="77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66"/>
      <c r="O566" s="66"/>
      <c r="P566" s="104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</row>
    <row r="567" spans="1:37" ht="13">
      <c r="A567" s="77"/>
      <c r="B567" s="104"/>
      <c r="C567" s="77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66"/>
      <c r="O567" s="66"/>
      <c r="P567" s="104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</row>
    <row r="568" spans="1:37" ht="13">
      <c r="A568" s="77"/>
      <c r="B568" s="104"/>
      <c r="C568" s="77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66"/>
      <c r="O568" s="66"/>
      <c r="P568" s="104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</row>
    <row r="569" spans="1:37" ht="13">
      <c r="A569" s="77"/>
      <c r="B569" s="104"/>
      <c r="C569" s="77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66"/>
      <c r="O569" s="66"/>
      <c r="P569" s="104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</row>
    <row r="570" spans="1:37" ht="13">
      <c r="A570" s="77"/>
      <c r="B570" s="104"/>
      <c r="C570" s="77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66"/>
      <c r="O570" s="66"/>
      <c r="P570" s="104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</row>
    <row r="571" spans="1:37" ht="13">
      <c r="A571" s="77"/>
      <c r="B571" s="104"/>
      <c r="C571" s="77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66"/>
      <c r="O571" s="66"/>
      <c r="P571" s="104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</row>
    <row r="572" spans="1:37" ht="13">
      <c r="A572" s="77"/>
      <c r="B572" s="104"/>
      <c r="C572" s="77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66"/>
      <c r="O572" s="66"/>
      <c r="P572" s="104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</row>
    <row r="573" spans="1:37" ht="13">
      <c r="A573" s="77"/>
      <c r="B573" s="104"/>
      <c r="C573" s="77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66"/>
      <c r="O573" s="66"/>
      <c r="P573" s="104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</row>
    <row r="574" spans="1:37" ht="13">
      <c r="A574" s="77"/>
      <c r="B574" s="104"/>
      <c r="C574" s="77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66"/>
      <c r="O574" s="66"/>
      <c r="P574" s="104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</row>
    <row r="575" spans="1:37" ht="13">
      <c r="A575" s="77"/>
      <c r="B575" s="104"/>
      <c r="C575" s="77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66"/>
      <c r="O575" s="66"/>
      <c r="P575" s="104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</row>
    <row r="576" spans="1:37" ht="13">
      <c r="A576" s="77"/>
      <c r="B576" s="104"/>
      <c r="C576" s="77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66"/>
      <c r="O576" s="66"/>
      <c r="P576" s="104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</row>
    <row r="577" spans="1:37" ht="13">
      <c r="A577" s="77"/>
      <c r="B577" s="104"/>
      <c r="C577" s="77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66"/>
      <c r="O577" s="66"/>
      <c r="P577" s="104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</row>
    <row r="578" spans="1:37" ht="13">
      <c r="A578" s="77"/>
      <c r="B578" s="104"/>
      <c r="C578" s="77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66"/>
      <c r="O578" s="66"/>
      <c r="P578" s="104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</row>
    <row r="579" spans="1:37" ht="13">
      <c r="A579" s="77"/>
      <c r="B579" s="104"/>
      <c r="C579" s="77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66"/>
      <c r="O579" s="66"/>
      <c r="P579" s="104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</row>
    <row r="580" spans="1:37" ht="13">
      <c r="A580" s="77"/>
      <c r="B580" s="104"/>
      <c r="C580" s="77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66"/>
      <c r="O580" s="66"/>
      <c r="P580" s="104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</row>
    <row r="581" spans="1:37" ht="13">
      <c r="A581" s="77"/>
      <c r="B581" s="104"/>
      <c r="C581" s="77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66"/>
      <c r="O581" s="66"/>
      <c r="P581" s="104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</row>
    <row r="582" spans="1:37" ht="13">
      <c r="A582" s="77"/>
      <c r="B582" s="104"/>
      <c r="C582" s="77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66"/>
      <c r="O582" s="66"/>
      <c r="P582" s="104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</row>
    <row r="583" spans="1:37" ht="13">
      <c r="A583" s="77"/>
      <c r="B583" s="104"/>
      <c r="C583" s="77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66"/>
      <c r="O583" s="66"/>
      <c r="P583" s="104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</row>
    <row r="584" spans="1:37" ht="13">
      <c r="A584" s="77"/>
      <c r="B584" s="104"/>
      <c r="C584" s="77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66"/>
      <c r="O584" s="66"/>
      <c r="P584" s="104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</row>
    <row r="585" spans="1:37" ht="13">
      <c r="A585" s="77"/>
      <c r="B585" s="104"/>
      <c r="C585" s="77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66"/>
      <c r="O585" s="66"/>
      <c r="P585" s="104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</row>
    <row r="586" spans="1:37" ht="13">
      <c r="A586" s="77"/>
      <c r="B586" s="104"/>
      <c r="C586" s="77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66"/>
      <c r="O586" s="66"/>
      <c r="P586" s="104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</row>
    <row r="587" spans="1:37" ht="13">
      <c r="A587" s="77"/>
      <c r="B587" s="104"/>
      <c r="C587" s="77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66"/>
      <c r="O587" s="66"/>
      <c r="P587" s="104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</row>
    <row r="588" spans="1:37" ht="13">
      <c r="A588" s="77"/>
      <c r="B588" s="104"/>
      <c r="C588" s="77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66"/>
      <c r="O588" s="66"/>
      <c r="P588" s="104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</row>
    <row r="589" spans="1:37" ht="13">
      <c r="A589" s="77"/>
      <c r="B589" s="104"/>
      <c r="C589" s="77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66"/>
      <c r="O589" s="66"/>
      <c r="P589" s="104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</row>
    <row r="590" spans="1:37" ht="13">
      <c r="A590" s="77"/>
      <c r="B590" s="104"/>
      <c r="C590" s="77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66"/>
      <c r="O590" s="66"/>
      <c r="P590" s="104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</row>
    <row r="591" spans="1:37" ht="13">
      <c r="A591" s="77"/>
      <c r="B591" s="104"/>
      <c r="C591" s="77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66"/>
      <c r="O591" s="66"/>
      <c r="P591" s="104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</row>
    <row r="592" spans="1:37" ht="13">
      <c r="A592" s="77"/>
      <c r="B592" s="104"/>
      <c r="C592" s="77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66"/>
      <c r="O592" s="66"/>
      <c r="P592" s="104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</row>
    <row r="593" spans="1:37" ht="13">
      <c r="A593" s="77"/>
      <c r="B593" s="104"/>
      <c r="C593" s="77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66"/>
      <c r="O593" s="66"/>
      <c r="P593" s="104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</row>
    <row r="594" spans="1:37" ht="13">
      <c r="A594" s="77"/>
      <c r="B594" s="104"/>
      <c r="C594" s="77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66"/>
      <c r="O594" s="66"/>
      <c r="P594" s="104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</row>
    <row r="595" spans="1:37" ht="13">
      <c r="A595" s="77"/>
      <c r="B595" s="104"/>
      <c r="C595" s="77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66"/>
      <c r="O595" s="66"/>
      <c r="P595" s="104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</row>
    <row r="596" spans="1:37" ht="13">
      <c r="A596" s="77"/>
      <c r="B596" s="104"/>
      <c r="C596" s="77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66"/>
      <c r="O596" s="66"/>
      <c r="P596" s="104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</row>
    <row r="597" spans="1:37" ht="13">
      <c r="A597" s="77"/>
      <c r="B597" s="104"/>
      <c r="C597" s="77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66"/>
      <c r="O597" s="66"/>
      <c r="P597" s="104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</row>
    <row r="598" spans="1:37" ht="13">
      <c r="A598" s="77"/>
      <c r="B598" s="104"/>
      <c r="C598" s="77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66"/>
      <c r="O598" s="66"/>
      <c r="P598" s="104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</row>
    <row r="599" spans="1:37" ht="13">
      <c r="A599" s="77"/>
      <c r="B599" s="104"/>
      <c r="C599" s="77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66"/>
      <c r="O599" s="66"/>
      <c r="P599" s="104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</row>
    <row r="600" spans="1:37" ht="13">
      <c r="A600" s="77"/>
      <c r="B600" s="104"/>
      <c r="C600" s="77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66"/>
      <c r="O600" s="66"/>
      <c r="P600" s="104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</row>
    <row r="601" spans="1:37" ht="13">
      <c r="A601" s="77"/>
      <c r="B601" s="104"/>
      <c r="C601" s="77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66"/>
      <c r="O601" s="66"/>
      <c r="P601" s="104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</row>
    <row r="602" spans="1:37" ht="13">
      <c r="A602" s="77"/>
      <c r="B602" s="104"/>
      <c r="C602" s="77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66"/>
      <c r="O602" s="66"/>
      <c r="P602" s="104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</row>
    <row r="603" spans="1:37" ht="13">
      <c r="A603" s="77"/>
      <c r="B603" s="104"/>
      <c r="C603" s="77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66"/>
      <c r="O603" s="66"/>
      <c r="P603" s="104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</row>
    <row r="604" spans="1:37" ht="13">
      <c r="A604" s="77"/>
      <c r="B604" s="104"/>
      <c r="C604" s="77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66"/>
      <c r="O604" s="66"/>
      <c r="P604" s="104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</row>
    <row r="605" spans="1:37" ht="13">
      <c r="A605" s="77"/>
      <c r="B605" s="104"/>
      <c r="C605" s="77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66"/>
      <c r="O605" s="66"/>
      <c r="P605" s="104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</row>
    <row r="606" spans="1:37" ht="13">
      <c r="A606" s="77"/>
      <c r="B606" s="104"/>
      <c r="C606" s="77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66"/>
      <c r="O606" s="66"/>
      <c r="P606" s="104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</row>
    <row r="607" spans="1:37" ht="13">
      <c r="A607" s="77"/>
      <c r="B607" s="104"/>
      <c r="C607" s="77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66"/>
      <c r="O607" s="66"/>
      <c r="P607" s="104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</row>
    <row r="608" spans="1:37" ht="13">
      <c r="A608" s="77"/>
      <c r="B608" s="104"/>
      <c r="C608" s="77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66"/>
      <c r="O608" s="66"/>
      <c r="P608" s="104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</row>
    <row r="609" spans="1:37" ht="13">
      <c r="A609" s="77"/>
      <c r="B609" s="104"/>
      <c r="C609" s="77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66"/>
      <c r="O609" s="66"/>
      <c r="P609" s="104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</row>
    <row r="610" spans="1:37" ht="13">
      <c r="A610" s="77"/>
      <c r="B610" s="104"/>
      <c r="C610" s="77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66"/>
      <c r="O610" s="66"/>
      <c r="P610" s="104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</row>
    <row r="611" spans="1:37" ht="13">
      <c r="A611" s="77"/>
      <c r="B611" s="104"/>
      <c r="C611" s="77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66"/>
      <c r="O611" s="66"/>
      <c r="P611" s="104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</row>
    <row r="612" spans="1:37" ht="13">
      <c r="A612" s="77"/>
      <c r="B612" s="104"/>
      <c r="C612" s="77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66"/>
      <c r="O612" s="66"/>
      <c r="P612" s="104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</row>
    <row r="613" spans="1:37" ht="13">
      <c r="A613" s="77"/>
      <c r="B613" s="104"/>
      <c r="C613" s="77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66"/>
      <c r="O613" s="66"/>
      <c r="P613" s="104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</row>
    <row r="614" spans="1:37" ht="13">
      <c r="A614" s="77"/>
      <c r="B614" s="104"/>
      <c r="C614" s="77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66"/>
      <c r="O614" s="66"/>
      <c r="P614" s="104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</row>
    <row r="615" spans="1:37" ht="13">
      <c r="A615" s="77"/>
      <c r="B615" s="104"/>
      <c r="C615" s="77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66"/>
      <c r="O615" s="66"/>
      <c r="P615" s="104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</row>
    <row r="616" spans="1:37" ht="13">
      <c r="A616" s="77"/>
      <c r="B616" s="104"/>
      <c r="C616" s="77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66"/>
      <c r="O616" s="66"/>
      <c r="P616" s="104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</row>
    <row r="617" spans="1:37" ht="13">
      <c r="A617" s="77"/>
      <c r="B617" s="104"/>
      <c r="C617" s="77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66"/>
      <c r="O617" s="66"/>
      <c r="P617" s="104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</row>
    <row r="618" spans="1:37" ht="13">
      <c r="A618" s="77"/>
      <c r="B618" s="104"/>
      <c r="C618" s="77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66"/>
      <c r="O618" s="66"/>
      <c r="P618" s="104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</row>
    <row r="619" spans="1:37" ht="13">
      <c r="A619" s="77"/>
      <c r="B619" s="104"/>
      <c r="C619" s="77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66"/>
      <c r="O619" s="66"/>
      <c r="P619" s="104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</row>
    <row r="620" spans="1:37" ht="13">
      <c r="A620" s="77"/>
      <c r="B620" s="104"/>
      <c r="C620" s="77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66"/>
      <c r="O620" s="66"/>
      <c r="P620" s="104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</row>
    <row r="621" spans="1:37" ht="13">
      <c r="A621" s="77"/>
      <c r="B621" s="104"/>
      <c r="C621" s="77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66"/>
      <c r="O621" s="66"/>
      <c r="P621" s="104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</row>
    <row r="622" spans="1:37" ht="13">
      <c r="A622" s="77"/>
      <c r="B622" s="104"/>
      <c r="C622" s="77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66"/>
      <c r="O622" s="66"/>
      <c r="P622" s="104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</row>
    <row r="623" spans="1:37" ht="13">
      <c r="A623" s="77"/>
      <c r="B623" s="104"/>
      <c r="C623" s="77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66"/>
      <c r="O623" s="66"/>
      <c r="P623" s="104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</row>
    <row r="624" spans="1:37" ht="13">
      <c r="A624" s="77"/>
      <c r="B624" s="104"/>
      <c r="C624" s="77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66"/>
      <c r="O624" s="66"/>
      <c r="P624" s="104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</row>
    <row r="625" spans="1:37" ht="13">
      <c r="A625" s="77"/>
      <c r="B625" s="104"/>
      <c r="C625" s="77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66"/>
      <c r="O625" s="66"/>
      <c r="P625" s="104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</row>
    <row r="626" spans="1:37" ht="13">
      <c r="A626" s="77"/>
      <c r="B626" s="104"/>
      <c r="C626" s="77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66"/>
      <c r="O626" s="66"/>
      <c r="P626" s="104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</row>
    <row r="627" spans="1:37" ht="13">
      <c r="A627" s="77"/>
      <c r="B627" s="104"/>
      <c r="C627" s="77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66"/>
      <c r="O627" s="66"/>
      <c r="P627" s="104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</row>
    <row r="628" spans="1:37" ht="13">
      <c r="A628" s="77"/>
      <c r="B628" s="104"/>
      <c r="C628" s="77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66"/>
      <c r="O628" s="66"/>
      <c r="P628" s="104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</row>
    <row r="629" spans="1:37" ht="13">
      <c r="A629" s="77"/>
      <c r="B629" s="104"/>
      <c r="C629" s="77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66"/>
      <c r="O629" s="66"/>
      <c r="P629" s="104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</row>
    <row r="630" spans="1:37" ht="13">
      <c r="A630" s="77"/>
      <c r="B630" s="104"/>
      <c r="C630" s="77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66"/>
      <c r="O630" s="66"/>
      <c r="P630" s="104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</row>
    <row r="631" spans="1:37" ht="13">
      <c r="A631" s="77"/>
      <c r="B631" s="104"/>
      <c r="C631" s="77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66"/>
      <c r="O631" s="66"/>
      <c r="P631" s="104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</row>
    <row r="632" spans="1:37" ht="13">
      <c r="A632" s="77"/>
      <c r="B632" s="104"/>
      <c r="C632" s="77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66"/>
      <c r="O632" s="66"/>
      <c r="P632" s="104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</row>
    <row r="633" spans="1:37" ht="13">
      <c r="A633" s="77"/>
      <c r="B633" s="104"/>
      <c r="C633" s="77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66"/>
      <c r="O633" s="66"/>
      <c r="P633" s="104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</row>
    <row r="634" spans="1:37" ht="13">
      <c r="A634" s="77"/>
      <c r="B634" s="104"/>
      <c r="C634" s="77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66"/>
      <c r="O634" s="66"/>
      <c r="P634" s="104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</row>
    <row r="635" spans="1:37" ht="13">
      <c r="A635" s="77"/>
      <c r="B635" s="104"/>
      <c r="C635" s="77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66"/>
      <c r="O635" s="66"/>
      <c r="P635" s="104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</row>
    <row r="636" spans="1:37" ht="13">
      <c r="A636" s="77"/>
      <c r="B636" s="104"/>
      <c r="C636" s="77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66"/>
      <c r="O636" s="66"/>
      <c r="P636" s="104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</row>
    <row r="637" spans="1:37" ht="13">
      <c r="A637" s="77"/>
      <c r="B637" s="104"/>
      <c r="C637" s="77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66"/>
      <c r="O637" s="66"/>
      <c r="P637" s="104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</row>
    <row r="638" spans="1:37" ht="13">
      <c r="A638" s="77"/>
      <c r="B638" s="104"/>
      <c r="C638" s="77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66"/>
      <c r="O638" s="66"/>
      <c r="P638" s="104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</row>
    <row r="639" spans="1:37" ht="13">
      <c r="A639" s="77"/>
      <c r="B639" s="104"/>
      <c r="C639" s="77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66"/>
      <c r="O639" s="66"/>
      <c r="P639" s="104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</row>
    <row r="640" spans="1:37" ht="13">
      <c r="A640" s="77"/>
      <c r="B640" s="104"/>
      <c r="C640" s="77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66"/>
      <c r="O640" s="66"/>
      <c r="P640" s="104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</row>
    <row r="641" spans="1:37" ht="13">
      <c r="A641" s="77"/>
      <c r="B641" s="104"/>
      <c r="C641" s="77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66"/>
      <c r="O641" s="66"/>
      <c r="P641" s="104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</row>
    <row r="642" spans="1:37" ht="13">
      <c r="A642" s="77"/>
      <c r="B642" s="104"/>
      <c r="C642" s="77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66"/>
      <c r="O642" s="66"/>
      <c r="P642" s="104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</row>
    <row r="643" spans="1:37" ht="13">
      <c r="A643" s="77"/>
      <c r="B643" s="104"/>
      <c r="C643" s="77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66"/>
      <c r="O643" s="66"/>
      <c r="P643" s="104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</row>
    <row r="644" spans="1:37" ht="13">
      <c r="A644" s="77"/>
      <c r="B644" s="104"/>
      <c r="C644" s="77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66"/>
      <c r="O644" s="66"/>
      <c r="P644" s="104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</row>
    <row r="645" spans="1:37" ht="13">
      <c r="A645" s="77"/>
      <c r="B645" s="104"/>
      <c r="C645" s="77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66"/>
      <c r="O645" s="66"/>
      <c r="P645" s="104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</row>
    <row r="646" spans="1:37" ht="13">
      <c r="A646" s="77"/>
      <c r="B646" s="104"/>
      <c r="C646" s="77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66"/>
      <c r="O646" s="66"/>
      <c r="P646" s="104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</row>
    <row r="647" spans="1:37" ht="13">
      <c r="A647" s="77"/>
      <c r="B647" s="104"/>
      <c r="C647" s="77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66"/>
      <c r="O647" s="66"/>
      <c r="P647" s="104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</row>
    <row r="648" spans="1:37" ht="13">
      <c r="A648" s="77"/>
      <c r="B648" s="104"/>
      <c r="C648" s="77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66"/>
      <c r="O648" s="66"/>
      <c r="P648" s="104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</row>
    <row r="649" spans="1:37" ht="13">
      <c r="A649" s="77"/>
      <c r="B649" s="104"/>
      <c r="C649" s="77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66"/>
      <c r="O649" s="66"/>
      <c r="P649" s="104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</row>
    <row r="650" spans="1:37" ht="13">
      <c r="A650" s="77"/>
      <c r="B650" s="104"/>
      <c r="C650" s="77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66"/>
      <c r="O650" s="66"/>
      <c r="P650" s="104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</row>
    <row r="651" spans="1:37" ht="13">
      <c r="A651" s="77"/>
      <c r="B651" s="104"/>
      <c r="C651" s="77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66"/>
      <c r="O651" s="66"/>
      <c r="P651" s="104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</row>
    <row r="652" spans="1:37" ht="13">
      <c r="A652" s="77"/>
      <c r="B652" s="104"/>
      <c r="C652" s="77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66"/>
      <c r="O652" s="66"/>
      <c r="P652" s="104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</row>
    <row r="653" spans="1:37" ht="13">
      <c r="A653" s="77"/>
      <c r="B653" s="104"/>
      <c r="C653" s="77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66"/>
      <c r="O653" s="66"/>
      <c r="P653" s="104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</row>
    <row r="654" spans="1:37" ht="13">
      <c r="A654" s="77"/>
      <c r="B654" s="104"/>
      <c r="C654" s="77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66"/>
      <c r="O654" s="66"/>
      <c r="P654" s="104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</row>
    <row r="655" spans="1:37" ht="13">
      <c r="A655" s="77"/>
      <c r="B655" s="104"/>
      <c r="C655" s="77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66"/>
      <c r="O655" s="66"/>
      <c r="P655" s="104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</row>
    <row r="656" spans="1:37" ht="13">
      <c r="A656" s="77"/>
      <c r="B656" s="104"/>
      <c r="C656" s="77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66"/>
      <c r="O656" s="66"/>
      <c r="P656" s="104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</row>
    <row r="657" spans="1:37" ht="13">
      <c r="A657" s="77"/>
      <c r="B657" s="104"/>
      <c r="C657" s="77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66"/>
      <c r="O657" s="66"/>
      <c r="P657" s="104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</row>
    <row r="658" spans="1:37" ht="13">
      <c r="A658" s="77"/>
      <c r="B658" s="104"/>
      <c r="C658" s="77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66"/>
      <c r="O658" s="66"/>
      <c r="P658" s="104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</row>
    <row r="659" spans="1:37" ht="13">
      <c r="A659" s="77"/>
      <c r="B659" s="104"/>
      <c r="C659" s="77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66"/>
      <c r="O659" s="66"/>
      <c r="P659" s="104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</row>
    <row r="660" spans="1:37" ht="13">
      <c r="A660" s="77"/>
      <c r="B660" s="104"/>
      <c r="C660" s="77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66"/>
      <c r="O660" s="66"/>
      <c r="P660" s="104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</row>
    <row r="661" spans="1:37" ht="13">
      <c r="A661" s="77"/>
      <c r="B661" s="104"/>
      <c r="C661" s="77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66"/>
      <c r="O661" s="66"/>
      <c r="P661" s="104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</row>
    <row r="662" spans="1:37" ht="13">
      <c r="A662" s="77"/>
      <c r="B662" s="104"/>
      <c r="C662" s="77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66"/>
      <c r="O662" s="66"/>
      <c r="P662" s="104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</row>
    <row r="663" spans="1:37" ht="13">
      <c r="A663" s="77"/>
      <c r="B663" s="104"/>
      <c r="C663" s="77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66"/>
      <c r="O663" s="66"/>
      <c r="P663" s="104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</row>
    <row r="664" spans="1:37" ht="13">
      <c r="A664" s="77"/>
      <c r="B664" s="104"/>
      <c r="C664" s="77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66"/>
      <c r="O664" s="66"/>
      <c r="P664" s="104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</row>
    <row r="665" spans="1:37" ht="13">
      <c r="A665" s="77"/>
      <c r="B665" s="104"/>
      <c r="C665" s="77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66"/>
      <c r="O665" s="66"/>
      <c r="P665" s="104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</row>
    <row r="666" spans="1:37" ht="13">
      <c r="A666" s="77"/>
      <c r="B666" s="104"/>
      <c r="C666" s="77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66"/>
      <c r="O666" s="66"/>
      <c r="P666" s="104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</row>
    <row r="667" spans="1:37" ht="13">
      <c r="A667" s="77"/>
      <c r="B667" s="104"/>
      <c r="C667" s="77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66"/>
      <c r="O667" s="66"/>
      <c r="P667" s="104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</row>
    <row r="668" spans="1:37" ht="13">
      <c r="A668" s="77"/>
      <c r="B668" s="104"/>
      <c r="C668" s="77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66"/>
      <c r="O668" s="66"/>
      <c r="P668" s="104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</row>
    <row r="669" spans="1:37" ht="13">
      <c r="A669" s="77"/>
      <c r="B669" s="104"/>
      <c r="C669" s="77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66"/>
      <c r="O669" s="66"/>
      <c r="P669" s="104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</row>
    <row r="670" spans="1:37" ht="13">
      <c r="A670" s="77"/>
      <c r="B670" s="104"/>
      <c r="C670" s="77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66"/>
      <c r="O670" s="66"/>
      <c r="P670" s="104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</row>
    <row r="671" spans="1:37" ht="13">
      <c r="A671" s="77"/>
      <c r="B671" s="104"/>
      <c r="C671" s="77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66"/>
      <c r="O671" s="66"/>
      <c r="P671" s="104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</row>
    <row r="672" spans="1:37" ht="13">
      <c r="A672" s="77"/>
      <c r="B672" s="104"/>
      <c r="C672" s="77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66"/>
      <c r="O672" s="66"/>
      <c r="P672" s="104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</row>
    <row r="673" spans="1:37" ht="13">
      <c r="A673" s="77"/>
      <c r="B673" s="104"/>
      <c r="C673" s="77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66"/>
      <c r="O673" s="66"/>
      <c r="P673" s="104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</row>
    <row r="674" spans="1:37" ht="13">
      <c r="A674" s="77"/>
      <c r="B674" s="104"/>
      <c r="C674" s="77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66"/>
      <c r="O674" s="66"/>
      <c r="P674" s="104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</row>
    <row r="675" spans="1:37" ht="13">
      <c r="A675" s="77"/>
      <c r="B675" s="104"/>
      <c r="C675" s="77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66"/>
      <c r="O675" s="66"/>
      <c r="P675" s="104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</row>
    <row r="676" spans="1:37" ht="13">
      <c r="A676" s="77"/>
      <c r="B676" s="104"/>
      <c r="C676" s="77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66"/>
      <c r="O676" s="66"/>
      <c r="P676" s="104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</row>
    <row r="677" spans="1:37" ht="13">
      <c r="A677" s="77"/>
      <c r="B677" s="104"/>
      <c r="C677" s="77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66"/>
      <c r="O677" s="66"/>
      <c r="P677" s="104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</row>
    <row r="678" spans="1:37" ht="13">
      <c r="A678" s="77"/>
      <c r="B678" s="104"/>
      <c r="C678" s="77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66"/>
      <c r="O678" s="66"/>
      <c r="P678" s="104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</row>
    <row r="679" spans="1:37" ht="13">
      <c r="A679" s="77"/>
      <c r="B679" s="104"/>
      <c r="C679" s="77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66"/>
      <c r="O679" s="66"/>
      <c r="P679" s="104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</row>
    <row r="680" spans="1:37" ht="13">
      <c r="A680" s="77"/>
      <c r="B680" s="104"/>
      <c r="C680" s="77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66"/>
      <c r="O680" s="66"/>
      <c r="P680" s="104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</row>
    <row r="681" spans="1:37" ht="13">
      <c r="A681" s="77"/>
      <c r="B681" s="104"/>
      <c r="C681" s="77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66"/>
      <c r="O681" s="66"/>
      <c r="P681" s="104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</row>
    <row r="682" spans="1:37" ht="13">
      <c r="A682" s="77"/>
      <c r="B682" s="104"/>
      <c r="C682" s="77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66"/>
      <c r="O682" s="66"/>
      <c r="P682" s="104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</row>
    <row r="683" spans="1:37" ht="13">
      <c r="A683" s="77"/>
      <c r="B683" s="104"/>
      <c r="C683" s="77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66"/>
      <c r="O683" s="66"/>
      <c r="P683" s="104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</row>
    <row r="684" spans="1:37" ht="13">
      <c r="A684" s="77"/>
      <c r="B684" s="104"/>
      <c r="C684" s="77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66"/>
      <c r="O684" s="66"/>
      <c r="P684" s="104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</row>
    <row r="685" spans="1:37" ht="13">
      <c r="A685" s="77"/>
      <c r="B685" s="104"/>
      <c r="C685" s="77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66"/>
      <c r="O685" s="66"/>
      <c r="P685" s="104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</row>
    <row r="686" spans="1:37" ht="13">
      <c r="A686" s="77"/>
      <c r="B686" s="104"/>
      <c r="C686" s="77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66"/>
      <c r="O686" s="66"/>
      <c r="P686" s="104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</row>
    <row r="687" spans="1:37" ht="13">
      <c r="A687" s="77"/>
      <c r="B687" s="104"/>
      <c r="C687" s="77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66"/>
      <c r="O687" s="66"/>
      <c r="P687" s="104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</row>
    <row r="688" spans="1:37" ht="13">
      <c r="A688" s="77"/>
      <c r="B688" s="104"/>
      <c r="C688" s="77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66"/>
      <c r="O688" s="66"/>
      <c r="P688" s="104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</row>
    <row r="689" spans="1:37" ht="13">
      <c r="A689" s="77"/>
      <c r="B689" s="104"/>
      <c r="C689" s="77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66"/>
      <c r="O689" s="66"/>
      <c r="P689" s="104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</row>
    <row r="690" spans="1:37" ht="13">
      <c r="A690" s="77"/>
      <c r="B690" s="104"/>
      <c r="C690" s="77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66"/>
      <c r="O690" s="66"/>
      <c r="P690" s="104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</row>
    <row r="691" spans="1:37" ht="13">
      <c r="A691" s="77"/>
      <c r="B691" s="104"/>
      <c r="C691" s="77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66"/>
      <c r="O691" s="66"/>
      <c r="P691" s="104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</row>
    <row r="692" spans="1:37" ht="13">
      <c r="A692" s="77"/>
      <c r="B692" s="104"/>
      <c r="C692" s="77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66"/>
      <c r="O692" s="66"/>
      <c r="P692" s="104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</row>
    <row r="693" spans="1:37" ht="13">
      <c r="A693" s="77"/>
      <c r="B693" s="104"/>
      <c r="C693" s="77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66"/>
      <c r="O693" s="66"/>
      <c r="P693" s="104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</row>
    <row r="694" spans="1:37" ht="13">
      <c r="A694" s="77"/>
      <c r="B694" s="104"/>
      <c r="C694" s="77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66"/>
      <c r="O694" s="66"/>
      <c r="P694" s="104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</row>
    <row r="695" spans="1:37" ht="13">
      <c r="A695" s="77"/>
      <c r="B695" s="104"/>
      <c r="C695" s="77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66"/>
      <c r="O695" s="66"/>
      <c r="P695" s="104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</row>
    <row r="696" spans="1:37" ht="13">
      <c r="A696" s="77"/>
      <c r="B696" s="104"/>
      <c r="C696" s="77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66"/>
      <c r="O696" s="66"/>
      <c r="P696" s="104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</row>
    <row r="697" spans="1:37" ht="13">
      <c r="A697" s="77"/>
      <c r="B697" s="104"/>
      <c r="C697" s="77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66"/>
      <c r="O697" s="66"/>
      <c r="P697" s="104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</row>
    <row r="698" spans="1:37" ht="13">
      <c r="A698" s="77"/>
      <c r="B698" s="104"/>
      <c r="C698" s="77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66"/>
      <c r="O698" s="66"/>
      <c r="P698" s="104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</row>
    <row r="699" spans="1:37" ht="13">
      <c r="A699" s="77"/>
      <c r="B699" s="104"/>
      <c r="C699" s="77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66"/>
      <c r="O699" s="66"/>
      <c r="P699" s="104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</row>
    <row r="700" spans="1:37" ht="13">
      <c r="A700" s="77"/>
      <c r="B700" s="104"/>
      <c r="C700" s="77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66"/>
      <c r="O700" s="66"/>
      <c r="P700" s="104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</row>
    <row r="701" spans="1:37" ht="13">
      <c r="A701" s="77"/>
      <c r="B701" s="104"/>
      <c r="C701" s="77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66"/>
      <c r="O701" s="66"/>
      <c r="P701" s="104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</row>
    <row r="702" spans="1:37" ht="13">
      <c r="A702" s="77"/>
      <c r="B702" s="104"/>
      <c r="C702" s="77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66"/>
      <c r="O702" s="66"/>
      <c r="P702" s="104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</row>
    <row r="703" spans="1:37" ht="13">
      <c r="A703" s="77"/>
      <c r="B703" s="104"/>
      <c r="C703" s="77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66"/>
      <c r="O703" s="66"/>
      <c r="P703" s="104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</row>
    <row r="704" spans="1:37" ht="13">
      <c r="A704" s="77"/>
      <c r="B704" s="104"/>
      <c r="C704" s="77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66"/>
      <c r="O704" s="66"/>
      <c r="P704" s="104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</row>
    <row r="705" spans="1:37" ht="13">
      <c r="A705" s="77"/>
      <c r="B705" s="104"/>
      <c r="C705" s="77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66"/>
      <c r="O705" s="66"/>
      <c r="P705" s="104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</row>
    <row r="706" spans="1:37" ht="13">
      <c r="A706" s="77"/>
      <c r="B706" s="104"/>
      <c r="C706" s="77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66"/>
      <c r="O706" s="66"/>
      <c r="P706" s="104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</row>
    <row r="707" spans="1:37" ht="13">
      <c r="A707" s="77"/>
      <c r="B707" s="104"/>
      <c r="C707" s="77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66"/>
      <c r="O707" s="66"/>
      <c r="P707" s="104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</row>
    <row r="708" spans="1:37" ht="13">
      <c r="A708" s="77"/>
      <c r="B708" s="104"/>
      <c r="C708" s="77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66"/>
      <c r="O708" s="66"/>
      <c r="P708" s="104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</row>
    <row r="709" spans="1:37" ht="13">
      <c r="A709" s="77"/>
      <c r="B709" s="104"/>
      <c r="C709" s="77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66"/>
      <c r="O709" s="66"/>
      <c r="P709" s="104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</row>
    <row r="710" spans="1:37" ht="13">
      <c r="A710" s="77"/>
      <c r="B710" s="104"/>
      <c r="C710" s="77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66"/>
      <c r="O710" s="66"/>
      <c r="P710" s="104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</row>
    <row r="711" spans="1:37" ht="13">
      <c r="A711" s="77"/>
      <c r="B711" s="104"/>
      <c r="C711" s="77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66"/>
      <c r="O711" s="66"/>
      <c r="P711" s="104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</row>
    <row r="712" spans="1:37" ht="13">
      <c r="A712" s="77"/>
      <c r="B712" s="104"/>
      <c r="C712" s="77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66"/>
      <c r="O712" s="66"/>
      <c r="P712" s="104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</row>
    <row r="713" spans="1:37" ht="13">
      <c r="A713" s="77"/>
      <c r="B713" s="104"/>
      <c r="C713" s="77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66"/>
      <c r="O713" s="66"/>
      <c r="P713" s="104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</row>
    <row r="714" spans="1:37" ht="13">
      <c r="A714" s="77"/>
      <c r="B714" s="104"/>
      <c r="C714" s="77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66"/>
      <c r="O714" s="66"/>
      <c r="P714" s="104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</row>
    <row r="715" spans="1:37" ht="13">
      <c r="A715" s="77"/>
      <c r="B715" s="104"/>
      <c r="C715" s="77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66"/>
      <c r="O715" s="66"/>
      <c r="P715" s="104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</row>
    <row r="716" spans="1:37" ht="13">
      <c r="A716" s="77"/>
      <c r="B716" s="104"/>
      <c r="C716" s="77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66"/>
      <c r="O716" s="66"/>
      <c r="P716" s="104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</row>
    <row r="717" spans="1:37" ht="13">
      <c r="A717" s="77"/>
      <c r="B717" s="104"/>
      <c r="C717" s="77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66"/>
      <c r="O717" s="66"/>
      <c r="P717" s="104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</row>
    <row r="718" spans="1:37" ht="13">
      <c r="A718" s="77"/>
      <c r="B718" s="104"/>
      <c r="C718" s="77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66"/>
      <c r="O718" s="66"/>
      <c r="P718" s="104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</row>
    <row r="719" spans="1:37" ht="13">
      <c r="A719" s="77"/>
      <c r="B719" s="104"/>
      <c r="C719" s="77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66"/>
      <c r="O719" s="66"/>
      <c r="P719" s="104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</row>
    <row r="720" spans="1:37" ht="13">
      <c r="A720" s="77"/>
      <c r="B720" s="104"/>
      <c r="C720" s="77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66"/>
      <c r="O720" s="66"/>
      <c r="P720" s="104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</row>
    <row r="721" spans="1:37" ht="13">
      <c r="A721" s="77"/>
      <c r="B721" s="104"/>
      <c r="C721" s="77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66"/>
      <c r="O721" s="66"/>
      <c r="P721" s="104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</row>
    <row r="722" spans="1:37" ht="13">
      <c r="A722" s="77"/>
      <c r="B722" s="104"/>
      <c r="C722" s="77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66"/>
      <c r="O722" s="66"/>
      <c r="P722" s="104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</row>
    <row r="723" spans="1:37" ht="13">
      <c r="A723" s="77"/>
      <c r="B723" s="104"/>
      <c r="C723" s="77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66"/>
      <c r="O723" s="66"/>
      <c r="P723" s="104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</row>
    <row r="724" spans="1:37" ht="13">
      <c r="A724" s="77"/>
      <c r="B724" s="104"/>
      <c r="C724" s="77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66"/>
      <c r="O724" s="66"/>
      <c r="P724" s="104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</row>
    <row r="725" spans="1:37" ht="13">
      <c r="A725" s="77"/>
      <c r="B725" s="104"/>
      <c r="C725" s="77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66"/>
      <c r="O725" s="66"/>
      <c r="P725" s="104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</row>
    <row r="726" spans="1:37" ht="13">
      <c r="A726" s="77"/>
      <c r="B726" s="104"/>
      <c r="C726" s="77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66"/>
      <c r="O726" s="66"/>
      <c r="P726" s="104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</row>
    <row r="727" spans="1:37" ht="13">
      <c r="A727" s="77"/>
      <c r="B727" s="104"/>
      <c r="C727" s="77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66"/>
      <c r="O727" s="66"/>
      <c r="P727" s="104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</row>
    <row r="728" spans="1:37" ht="13">
      <c r="A728" s="77"/>
      <c r="B728" s="104"/>
      <c r="C728" s="77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66"/>
      <c r="O728" s="66"/>
      <c r="P728" s="104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</row>
    <row r="729" spans="1:37" ht="13">
      <c r="A729" s="77"/>
      <c r="B729" s="104"/>
      <c r="C729" s="77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66"/>
      <c r="O729" s="66"/>
      <c r="P729" s="104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</row>
    <row r="730" spans="1:37" ht="13">
      <c r="A730" s="77"/>
      <c r="B730" s="104"/>
      <c r="C730" s="77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66"/>
      <c r="O730" s="66"/>
      <c r="P730" s="104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</row>
    <row r="731" spans="1:37" ht="13">
      <c r="A731" s="77"/>
      <c r="B731" s="104"/>
      <c r="C731" s="77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66"/>
      <c r="O731" s="66"/>
      <c r="P731" s="104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</row>
    <row r="732" spans="1:37" ht="13">
      <c r="A732" s="77"/>
      <c r="B732" s="104"/>
      <c r="C732" s="77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66"/>
      <c r="O732" s="66"/>
      <c r="P732" s="104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</row>
    <row r="733" spans="1:37" ht="13">
      <c r="A733" s="77"/>
      <c r="B733" s="104"/>
      <c r="C733" s="77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66"/>
      <c r="O733" s="66"/>
      <c r="P733" s="104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</row>
    <row r="734" spans="1:37" ht="13">
      <c r="A734" s="77"/>
      <c r="B734" s="104"/>
      <c r="C734" s="77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66"/>
      <c r="O734" s="66"/>
      <c r="P734" s="104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</row>
    <row r="735" spans="1:37" ht="13">
      <c r="A735" s="77"/>
      <c r="B735" s="104"/>
      <c r="C735" s="77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66"/>
      <c r="O735" s="66"/>
      <c r="P735" s="104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</row>
    <row r="736" spans="1:37" ht="13">
      <c r="A736" s="77"/>
      <c r="B736" s="104"/>
      <c r="C736" s="77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66"/>
      <c r="O736" s="66"/>
      <c r="P736" s="104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</row>
    <row r="737" spans="1:37" ht="13">
      <c r="A737" s="77"/>
      <c r="B737" s="104"/>
      <c r="C737" s="77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66"/>
      <c r="O737" s="66"/>
      <c r="P737" s="104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</row>
    <row r="738" spans="1:37" ht="13">
      <c r="A738" s="77"/>
      <c r="B738" s="104"/>
      <c r="C738" s="77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66"/>
      <c r="O738" s="66"/>
      <c r="P738" s="104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</row>
    <row r="739" spans="1:37" ht="13">
      <c r="A739" s="77"/>
      <c r="B739" s="104"/>
      <c r="C739" s="77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66"/>
      <c r="O739" s="66"/>
      <c r="P739" s="104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</row>
    <row r="740" spans="1:37" ht="13">
      <c r="A740" s="77"/>
      <c r="B740" s="104"/>
      <c r="C740" s="77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66"/>
      <c r="O740" s="66"/>
      <c r="P740" s="104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</row>
    <row r="741" spans="1:37" ht="13">
      <c r="A741" s="77"/>
      <c r="B741" s="104"/>
      <c r="C741" s="77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66"/>
      <c r="O741" s="66"/>
      <c r="P741" s="104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</row>
    <row r="742" spans="1:37" ht="13">
      <c r="A742" s="77"/>
      <c r="B742" s="104"/>
      <c r="C742" s="77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66"/>
      <c r="O742" s="66"/>
      <c r="P742" s="104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</row>
    <row r="743" spans="1:37" ht="13">
      <c r="A743" s="77"/>
      <c r="B743" s="104"/>
      <c r="C743" s="77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66"/>
      <c r="O743" s="66"/>
      <c r="P743" s="104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</row>
    <row r="744" spans="1:37" ht="13">
      <c r="A744" s="77"/>
      <c r="B744" s="104"/>
      <c r="C744" s="77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66"/>
      <c r="O744" s="66"/>
      <c r="P744" s="104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</row>
    <row r="745" spans="1:37" ht="13">
      <c r="A745" s="77"/>
      <c r="B745" s="104"/>
      <c r="C745" s="77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66"/>
      <c r="O745" s="66"/>
      <c r="P745" s="104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</row>
    <row r="746" spans="1:37" ht="13">
      <c r="A746" s="77"/>
      <c r="B746" s="104"/>
      <c r="C746" s="77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66"/>
      <c r="O746" s="66"/>
      <c r="P746" s="104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</row>
    <row r="747" spans="1:37" ht="13">
      <c r="A747" s="77"/>
      <c r="B747" s="104"/>
      <c r="C747" s="77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66"/>
      <c r="O747" s="66"/>
      <c r="P747" s="104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</row>
    <row r="748" spans="1:37" ht="13">
      <c r="A748" s="77"/>
      <c r="B748" s="104"/>
      <c r="C748" s="77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66"/>
      <c r="O748" s="66"/>
      <c r="P748" s="104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</row>
    <row r="749" spans="1:37" ht="13">
      <c r="A749" s="77"/>
      <c r="B749" s="104"/>
      <c r="C749" s="77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66"/>
      <c r="O749" s="66"/>
      <c r="P749" s="104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</row>
    <row r="750" spans="1:37" ht="13">
      <c r="A750" s="77"/>
      <c r="B750" s="104"/>
      <c r="C750" s="77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66"/>
      <c r="O750" s="66"/>
      <c r="P750" s="104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</row>
    <row r="751" spans="1:37" ht="13">
      <c r="A751" s="77"/>
      <c r="B751" s="104"/>
      <c r="C751" s="77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66"/>
      <c r="O751" s="66"/>
      <c r="P751" s="104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</row>
    <row r="752" spans="1:37" ht="13">
      <c r="A752" s="77"/>
      <c r="B752" s="104"/>
      <c r="C752" s="77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66"/>
      <c r="O752" s="66"/>
      <c r="P752" s="104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</row>
    <row r="753" spans="1:37" ht="13">
      <c r="A753" s="77"/>
      <c r="B753" s="104"/>
      <c r="C753" s="77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66"/>
      <c r="O753" s="66"/>
      <c r="P753" s="104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</row>
    <row r="754" spans="1:37" ht="13">
      <c r="A754" s="77"/>
      <c r="B754" s="104"/>
      <c r="C754" s="77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66"/>
      <c r="O754" s="66"/>
      <c r="P754" s="104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</row>
    <row r="755" spans="1:37" ht="13">
      <c r="A755" s="77"/>
      <c r="B755" s="104"/>
      <c r="C755" s="77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66"/>
      <c r="O755" s="66"/>
      <c r="P755" s="104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</row>
    <row r="756" spans="1:37" ht="13">
      <c r="A756" s="77"/>
      <c r="B756" s="104"/>
      <c r="C756" s="77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66"/>
      <c r="O756" s="66"/>
      <c r="P756" s="104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</row>
    <row r="757" spans="1:37" ht="13">
      <c r="A757" s="77"/>
      <c r="B757" s="104"/>
      <c r="C757" s="77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66"/>
      <c r="O757" s="66"/>
      <c r="P757" s="104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</row>
    <row r="758" spans="1:37" ht="13">
      <c r="A758" s="77"/>
      <c r="B758" s="104"/>
      <c r="C758" s="77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66"/>
      <c r="O758" s="66"/>
      <c r="P758" s="104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</row>
    <row r="759" spans="1:37" ht="13">
      <c r="A759" s="77"/>
      <c r="B759" s="104"/>
      <c r="C759" s="77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66"/>
      <c r="O759" s="66"/>
      <c r="P759" s="104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</row>
    <row r="760" spans="1:37" ht="13">
      <c r="A760" s="77"/>
      <c r="B760" s="104"/>
      <c r="C760" s="77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66"/>
      <c r="O760" s="66"/>
      <c r="P760" s="104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</row>
    <row r="761" spans="1:37" ht="13">
      <c r="A761" s="77"/>
      <c r="B761" s="104"/>
      <c r="C761" s="77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66"/>
      <c r="O761" s="66"/>
      <c r="P761" s="104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</row>
    <row r="762" spans="1:37" ht="13">
      <c r="A762" s="77"/>
      <c r="B762" s="104"/>
      <c r="C762" s="77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66"/>
      <c r="O762" s="66"/>
      <c r="P762" s="104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</row>
    <row r="763" spans="1:37" ht="13">
      <c r="A763" s="77"/>
      <c r="B763" s="104"/>
      <c r="C763" s="77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66"/>
      <c r="O763" s="66"/>
      <c r="P763" s="104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</row>
    <row r="764" spans="1:37" ht="13">
      <c r="A764" s="77"/>
      <c r="B764" s="104"/>
      <c r="C764" s="77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66"/>
      <c r="O764" s="66"/>
      <c r="P764" s="104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</row>
    <row r="765" spans="1:37" ht="13">
      <c r="A765" s="77"/>
      <c r="B765" s="104"/>
      <c r="C765" s="77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66"/>
      <c r="O765" s="66"/>
      <c r="P765" s="104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</row>
    <row r="766" spans="1:37" ht="13">
      <c r="A766" s="77"/>
      <c r="B766" s="104"/>
      <c r="C766" s="77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66"/>
      <c r="O766" s="66"/>
      <c r="P766" s="104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</row>
    <row r="767" spans="1:37" ht="13">
      <c r="A767" s="77"/>
      <c r="B767" s="104"/>
      <c r="C767" s="77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66"/>
      <c r="O767" s="66"/>
      <c r="P767" s="104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</row>
    <row r="768" spans="1:37" ht="13">
      <c r="A768" s="77"/>
      <c r="B768" s="104"/>
      <c r="C768" s="77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66"/>
      <c r="O768" s="66"/>
      <c r="P768" s="104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</row>
    <row r="769" spans="1:37" ht="13">
      <c r="A769" s="77"/>
      <c r="B769" s="104"/>
      <c r="C769" s="77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66"/>
      <c r="O769" s="66"/>
      <c r="P769" s="104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</row>
    <row r="770" spans="1:37" ht="13">
      <c r="A770" s="77"/>
      <c r="B770" s="104"/>
      <c r="C770" s="77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66"/>
      <c r="O770" s="66"/>
      <c r="P770" s="104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</row>
    <row r="771" spans="1:37" ht="13">
      <c r="A771" s="77"/>
      <c r="B771" s="104"/>
      <c r="C771" s="77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66"/>
      <c r="O771" s="66"/>
      <c r="P771" s="104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</row>
    <row r="772" spans="1:37" ht="13">
      <c r="A772" s="77"/>
      <c r="B772" s="104"/>
      <c r="C772" s="77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66"/>
      <c r="O772" s="66"/>
      <c r="P772" s="104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</row>
    <row r="773" spans="1:37" ht="13">
      <c r="A773" s="77"/>
      <c r="B773" s="104"/>
      <c r="C773" s="77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66"/>
      <c r="O773" s="66"/>
      <c r="P773" s="104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</row>
    <row r="774" spans="1:37" ht="13">
      <c r="A774" s="77"/>
      <c r="B774" s="104"/>
      <c r="C774" s="77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66"/>
      <c r="O774" s="66"/>
      <c r="P774" s="104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</row>
    <row r="775" spans="1:37" ht="13">
      <c r="A775" s="77"/>
      <c r="B775" s="104"/>
      <c r="C775" s="77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66"/>
      <c r="O775" s="66"/>
      <c r="P775" s="104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</row>
    <row r="776" spans="1:37" ht="13">
      <c r="A776" s="77"/>
      <c r="B776" s="104"/>
      <c r="C776" s="77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66"/>
      <c r="O776" s="66"/>
      <c r="P776" s="104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</row>
    <row r="777" spans="1:37" ht="13">
      <c r="A777" s="77"/>
      <c r="B777" s="104"/>
      <c r="C777" s="77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66"/>
      <c r="O777" s="66"/>
      <c r="P777" s="104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</row>
    <row r="778" spans="1:37" ht="13">
      <c r="A778" s="77"/>
      <c r="B778" s="104"/>
      <c r="C778" s="77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66"/>
      <c r="O778" s="66"/>
      <c r="P778" s="104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</row>
    <row r="779" spans="1:37" ht="13">
      <c r="A779" s="77"/>
      <c r="B779" s="104"/>
      <c r="C779" s="77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66"/>
      <c r="O779" s="66"/>
      <c r="P779" s="104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</row>
    <row r="780" spans="1:37" ht="13">
      <c r="A780" s="77"/>
      <c r="B780" s="104"/>
      <c r="C780" s="77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66"/>
      <c r="O780" s="66"/>
      <c r="P780" s="104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</row>
    <row r="781" spans="1:37" ht="13">
      <c r="A781" s="77"/>
      <c r="B781" s="104"/>
      <c r="C781" s="77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66"/>
      <c r="O781" s="66"/>
      <c r="P781" s="104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</row>
    <row r="782" spans="1:37" ht="13">
      <c r="A782" s="77"/>
      <c r="B782" s="104"/>
      <c r="C782" s="77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66"/>
      <c r="O782" s="66"/>
      <c r="P782" s="104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</row>
    <row r="783" spans="1:37" ht="13">
      <c r="A783" s="77"/>
      <c r="B783" s="104"/>
      <c r="C783" s="77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66"/>
      <c r="O783" s="66"/>
      <c r="P783" s="104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</row>
    <row r="784" spans="1:37" ht="13">
      <c r="A784" s="77"/>
      <c r="B784" s="104"/>
      <c r="C784" s="77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66"/>
      <c r="O784" s="66"/>
      <c r="P784" s="104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</row>
    <row r="785" spans="1:37" ht="13">
      <c r="A785" s="77"/>
      <c r="B785" s="104"/>
      <c r="C785" s="77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66"/>
      <c r="O785" s="66"/>
      <c r="P785" s="104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</row>
    <row r="786" spans="1:37" ht="13">
      <c r="A786" s="77"/>
      <c r="B786" s="104"/>
      <c r="C786" s="77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66"/>
      <c r="O786" s="66"/>
      <c r="P786" s="104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</row>
    <row r="787" spans="1:37" ht="13">
      <c r="A787" s="77"/>
      <c r="B787" s="104"/>
      <c r="C787" s="77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66"/>
      <c r="O787" s="66"/>
      <c r="P787" s="104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</row>
    <row r="788" spans="1:37" ht="13">
      <c r="A788" s="77"/>
      <c r="B788" s="104"/>
      <c r="C788" s="77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66"/>
      <c r="O788" s="66"/>
      <c r="P788" s="104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</row>
    <row r="789" spans="1:37" ht="13">
      <c r="A789" s="77"/>
      <c r="B789" s="104"/>
      <c r="C789" s="77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66"/>
      <c r="O789" s="66"/>
      <c r="P789" s="104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</row>
    <row r="790" spans="1:37" ht="13">
      <c r="A790" s="77"/>
      <c r="B790" s="104"/>
      <c r="C790" s="77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66"/>
      <c r="O790" s="66"/>
      <c r="P790" s="104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</row>
    <row r="791" spans="1:37" ht="13">
      <c r="A791" s="77"/>
      <c r="B791" s="104"/>
      <c r="C791" s="77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66"/>
      <c r="O791" s="66"/>
      <c r="P791" s="104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</row>
    <row r="792" spans="1:37" ht="13">
      <c r="A792" s="77"/>
      <c r="B792" s="104"/>
      <c r="C792" s="77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66"/>
      <c r="O792" s="66"/>
      <c r="P792" s="104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</row>
    <row r="793" spans="1:37" ht="13">
      <c r="A793" s="77"/>
      <c r="B793" s="104"/>
      <c r="C793" s="77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66"/>
      <c r="O793" s="66"/>
      <c r="P793" s="104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</row>
    <row r="794" spans="1:37" ht="13">
      <c r="A794" s="77"/>
      <c r="B794" s="104"/>
      <c r="C794" s="77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66"/>
      <c r="O794" s="66"/>
      <c r="P794" s="104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</row>
    <row r="795" spans="1:37" ht="13">
      <c r="A795" s="77"/>
      <c r="B795" s="104"/>
      <c r="C795" s="77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66"/>
      <c r="O795" s="66"/>
      <c r="P795" s="104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</row>
    <row r="796" spans="1:37" ht="13">
      <c r="A796" s="77"/>
      <c r="B796" s="104"/>
      <c r="C796" s="77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66"/>
      <c r="O796" s="66"/>
      <c r="P796" s="104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</row>
    <row r="797" spans="1:37" ht="13">
      <c r="A797" s="77"/>
      <c r="B797" s="104"/>
      <c r="C797" s="77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66"/>
      <c r="O797" s="66"/>
      <c r="P797" s="104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</row>
    <row r="798" spans="1:37" ht="13">
      <c r="A798" s="77"/>
      <c r="B798" s="104"/>
      <c r="C798" s="77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66"/>
      <c r="O798" s="66"/>
      <c r="P798" s="104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</row>
    <row r="799" spans="1:37" ht="13">
      <c r="A799" s="77"/>
      <c r="B799" s="104"/>
      <c r="C799" s="77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66"/>
      <c r="O799" s="66"/>
      <c r="P799" s="104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</row>
    <row r="800" spans="1:37" ht="13">
      <c r="A800" s="77"/>
      <c r="B800" s="104"/>
      <c r="C800" s="77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66"/>
      <c r="O800" s="66"/>
      <c r="P800" s="104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</row>
    <row r="801" spans="1:37" ht="13">
      <c r="A801" s="77"/>
      <c r="B801" s="104"/>
      <c r="C801" s="77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66"/>
      <c r="O801" s="66"/>
      <c r="P801" s="104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</row>
    <row r="802" spans="1:37" ht="13">
      <c r="A802" s="77"/>
      <c r="B802" s="104"/>
      <c r="C802" s="77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66"/>
      <c r="O802" s="66"/>
      <c r="P802" s="104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</row>
    <row r="803" spans="1:37" ht="13">
      <c r="A803" s="77"/>
      <c r="B803" s="104"/>
      <c r="C803" s="77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66"/>
      <c r="O803" s="66"/>
      <c r="P803" s="104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</row>
    <row r="804" spans="1:37" ht="13">
      <c r="A804" s="77"/>
      <c r="B804" s="104"/>
      <c r="C804" s="77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66"/>
      <c r="O804" s="66"/>
      <c r="P804" s="104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</row>
    <row r="805" spans="1:37" ht="13">
      <c r="A805" s="77"/>
      <c r="B805" s="104"/>
      <c r="C805" s="77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66"/>
      <c r="O805" s="66"/>
      <c r="P805" s="104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</row>
    <row r="806" spans="1:37" ht="13">
      <c r="A806" s="77"/>
      <c r="B806" s="104"/>
      <c r="C806" s="77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66"/>
      <c r="O806" s="66"/>
      <c r="P806" s="104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</row>
    <row r="807" spans="1:37" ht="13">
      <c r="A807" s="77"/>
      <c r="B807" s="104"/>
      <c r="C807" s="77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66"/>
      <c r="O807" s="66"/>
      <c r="P807" s="104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</row>
    <row r="808" spans="1:37" ht="13">
      <c r="A808" s="77"/>
      <c r="B808" s="104"/>
      <c r="C808" s="77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66"/>
      <c r="O808" s="66"/>
      <c r="P808" s="104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</row>
    <row r="809" spans="1:37" ht="13">
      <c r="A809" s="77"/>
      <c r="B809" s="104"/>
      <c r="C809" s="77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66"/>
      <c r="O809" s="66"/>
      <c r="P809" s="104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</row>
    <row r="810" spans="1:37" ht="13">
      <c r="A810" s="77"/>
      <c r="B810" s="104"/>
      <c r="C810" s="77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66"/>
      <c r="O810" s="66"/>
      <c r="P810" s="104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</row>
    <row r="811" spans="1:37" ht="13">
      <c r="A811" s="77"/>
      <c r="B811" s="104"/>
      <c r="C811" s="77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66"/>
      <c r="O811" s="66"/>
      <c r="P811" s="104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</row>
    <row r="812" spans="1:37" ht="13">
      <c r="A812" s="77"/>
      <c r="B812" s="104"/>
      <c r="C812" s="77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66"/>
      <c r="O812" s="66"/>
      <c r="P812" s="104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</row>
    <row r="813" spans="1:37" ht="13">
      <c r="A813" s="77"/>
      <c r="B813" s="104"/>
      <c r="C813" s="77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66"/>
      <c r="O813" s="66"/>
      <c r="P813" s="104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</row>
    <row r="814" spans="1:37" ht="13">
      <c r="A814" s="77"/>
      <c r="B814" s="104"/>
      <c r="C814" s="77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66"/>
      <c r="O814" s="66"/>
      <c r="P814" s="104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</row>
    <row r="815" spans="1:37" ht="13">
      <c r="A815" s="77"/>
      <c r="B815" s="104"/>
      <c r="C815" s="77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66"/>
      <c r="O815" s="66"/>
      <c r="P815" s="104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</row>
    <row r="816" spans="1:37" ht="13">
      <c r="A816" s="77"/>
      <c r="B816" s="104"/>
      <c r="C816" s="77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66"/>
      <c r="O816" s="66"/>
      <c r="P816" s="104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</row>
    <row r="817" spans="1:37" ht="13">
      <c r="A817" s="77"/>
      <c r="B817" s="104"/>
      <c r="C817" s="77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66"/>
      <c r="O817" s="66"/>
      <c r="P817" s="104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</row>
    <row r="818" spans="1:37" ht="13">
      <c r="A818" s="77"/>
      <c r="B818" s="104"/>
      <c r="C818" s="77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66"/>
      <c r="O818" s="66"/>
      <c r="P818" s="104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</row>
    <row r="819" spans="1:37" ht="13">
      <c r="A819" s="77"/>
      <c r="B819" s="104"/>
      <c r="C819" s="77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66"/>
      <c r="O819" s="66"/>
      <c r="P819" s="104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</row>
    <row r="820" spans="1:37" ht="13">
      <c r="A820" s="77"/>
      <c r="B820" s="104"/>
      <c r="C820" s="77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66"/>
      <c r="O820" s="66"/>
      <c r="P820" s="104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</row>
    <row r="821" spans="1:37" ht="13">
      <c r="A821" s="77"/>
      <c r="B821" s="104"/>
      <c r="C821" s="77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66"/>
      <c r="O821" s="66"/>
      <c r="P821" s="104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</row>
    <row r="822" spans="1:37" ht="13">
      <c r="A822" s="77"/>
      <c r="B822" s="104"/>
      <c r="C822" s="77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66"/>
      <c r="O822" s="66"/>
      <c r="P822" s="104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</row>
    <row r="823" spans="1:37" ht="13">
      <c r="A823" s="77"/>
      <c r="B823" s="104"/>
      <c r="C823" s="77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66"/>
      <c r="O823" s="66"/>
      <c r="P823" s="104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</row>
    <row r="824" spans="1:37" ht="13">
      <c r="A824" s="77"/>
      <c r="B824" s="104"/>
      <c r="C824" s="77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66"/>
      <c r="O824" s="66"/>
      <c r="P824" s="104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</row>
    <row r="825" spans="1:37" ht="13">
      <c r="A825" s="77"/>
      <c r="B825" s="104"/>
      <c r="C825" s="77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66"/>
      <c r="O825" s="66"/>
      <c r="P825" s="104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</row>
    <row r="826" spans="1:37" ht="13">
      <c r="A826" s="77"/>
      <c r="B826" s="104"/>
      <c r="C826" s="77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66"/>
      <c r="O826" s="66"/>
      <c r="P826" s="104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</row>
    <row r="827" spans="1:37" ht="13">
      <c r="A827" s="77"/>
      <c r="B827" s="104"/>
      <c r="C827" s="77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66"/>
      <c r="O827" s="66"/>
      <c r="P827" s="104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</row>
    <row r="828" spans="1:37" ht="13">
      <c r="A828" s="77"/>
      <c r="B828" s="104"/>
      <c r="C828" s="77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66"/>
      <c r="O828" s="66"/>
      <c r="P828" s="104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</row>
    <row r="829" spans="1:37" ht="13">
      <c r="A829" s="77"/>
      <c r="B829" s="104"/>
      <c r="C829" s="77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66"/>
      <c r="O829" s="66"/>
      <c r="P829" s="104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</row>
    <row r="830" spans="1:37" ht="13">
      <c r="A830" s="77"/>
      <c r="B830" s="104"/>
      <c r="C830" s="77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66"/>
      <c r="O830" s="66"/>
      <c r="P830" s="104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</row>
    <row r="831" spans="1:37" ht="13">
      <c r="A831" s="77"/>
      <c r="B831" s="104"/>
      <c r="C831" s="77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66"/>
      <c r="O831" s="66"/>
      <c r="P831" s="104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</row>
    <row r="832" spans="1:37" ht="13">
      <c r="A832" s="77"/>
      <c r="B832" s="104"/>
      <c r="C832" s="77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66"/>
      <c r="O832" s="66"/>
      <c r="P832" s="104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</row>
    <row r="833" spans="1:37" ht="13">
      <c r="A833" s="77"/>
      <c r="B833" s="104"/>
      <c r="C833" s="77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66"/>
      <c r="O833" s="66"/>
      <c r="P833" s="104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</row>
    <row r="834" spans="1:37" ht="13">
      <c r="A834" s="77"/>
      <c r="B834" s="104"/>
      <c r="C834" s="77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66"/>
      <c r="O834" s="66"/>
      <c r="P834" s="104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</row>
    <row r="835" spans="1:37" ht="13">
      <c r="A835" s="77"/>
      <c r="B835" s="104"/>
      <c r="C835" s="77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66"/>
      <c r="O835" s="66"/>
      <c r="P835" s="104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</row>
    <row r="836" spans="1:37" ht="13">
      <c r="A836" s="77"/>
      <c r="B836" s="104"/>
      <c r="C836" s="77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66"/>
      <c r="O836" s="66"/>
      <c r="P836" s="104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</row>
    <row r="837" spans="1:37" ht="13">
      <c r="A837" s="77"/>
      <c r="B837" s="104"/>
      <c r="C837" s="77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66"/>
      <c r="O837" s="66"/>
      <c r="P837" s="104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</row>
    <row r="838" spans="1:37" ht="13">
      <c r="A838" s="77"/>
      <c r="B838" s="104"/>
      <c r="C838" s="77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66"/>
      <c r="O838" s="66"/>
      <c r="P838" s="104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</row>
    <row r="839" spans="1:37" ht="13">
      <c r="A839" s="77"/>
      <c r="B839" s="104"/>
      <c r="C839" s="77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66"/>
      <c r="O839" s="66"/>
      <c r="P839" s="104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</row>
    <row r="840" spans="1:37" ht="13">
      <c r="A840" s="77"/>
      <c r="B840" s="104"/>
      <c r="C840" s="77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66"/>
      <c r="O840" s="66"/>
      <c r="P840" s="104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</row>
    <row r="841" spans="1:37" ht="13">
      <c r="A841" s="77"/>
      <c r="B841" s="104"/>
      <c r="C841" s="77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66"/>
      <c r="O841" s="66"/>
      <c r="P841" s="104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</row>
    <row r="842" spans="1:37" ht="13">
      <c r="A842" s="77"/>
      <c r="B842" s="104"/>
      <c r="C842" s="77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66"/>
      <c r="O842" s="66"/>
      <c r="P842" s="104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</row>
    <row r="843" spans="1:37" ht="13">
      <c r="A843" s="77"/>
      <c r="B843" s="104"/>
      <c r="C843" s="77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66"/>
      <c r="O843" s="66"/>
      <c r="P843" s="104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</row>
    <row r="844" spans="1:37" ht="13">
      <c r="A844" s="77"/>
      <c r="B844" s="104"/>
      <c r="C844" s="77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66"/>
      <c r="O844" s="66"/>
      <c r="P844" s="104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</row>
    <row r="845" spans="1:37" ht="13">
      <c r="A845" s="77"/>
      <c r="B845" s="104"/>
      <c r="C845" s="77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66"/>
      <c r="O845" s="66"/>
      <c r="P845" s="104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</row>
    <row r="846" spans="1:37" ht="13">
      <c r="A846" s="77"/>
      <c r="B846" s="104"/>
      <c r="C846" s="77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66"/>
      <c r="O846" s="66"/>
      <c r="P846" s="104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</row>
    <row r="847" spans="1:37" ht="13">
      <c r="A847" s="77"/>
      <c r="B847" s="104"/>
      <c r="C847" s="77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66"/>
      <c r="O847" s="66"/>
      <c r="P847" s="104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</row>
    <row r="848" spans="1:37" ht="13">
      <c r="A848" s="77"/>
      <c r="B848" s="104"/>
      <c r="C848" s="77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66"/>
      <c r="O848" s="66"/>
      <c r="P848" s="104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</row>
    <row r="849" spans="1:37" ht="13">
      <c r="A849" s="77"/>
      <c r="B849" s="104"/>
      <c r="C849" s="77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66"/>
      <c r="O849" s="66"/>
      <c r="P849" s="104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</row>
    <row r="850" spans="1:37" ht="13">
      <c r="A850" s="77"/>
      <c r="B850" s="104"/>
      <c r="C850" s="77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66"/>
      <c r="O850" s="66"/>
      <c r="P850" s="104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</row>
    <row r="851" spans="1:37" ht="13">
      <c r="A851" s="77"/>
      <c r="B851" s="104"/>
      <c r="C851" s="77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66"/>
      <c r="O851" s="66"/>
      <c r="P851" s="104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</row>
    <row r="852" spans="1:37" ht="13">
      <c r="A852" s="77"/>
      <c r="B852" s="104"/>
      <c r="C852" s="77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66"/>
      <c r="O852" s="66"/>
      <c r="P852" s="104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</row>
    <row r="853" spans="1:37" ht="13">
      <c r="A853" s="77"/>
      <c r="B853" s="104"/>
      <c r="C853" s="77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66"/>
      <c r="O853" s="66"/>
      <c r="P853" s="104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</row>
    <row r="854" spans="1:37" ht="13">
      <c r="A854" s="77"/>
      <c r="B854" s="104"/>
      <c r="C854" s="77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66"/>
      <c r="O854" s="66"/>
      <c r="P854" s="104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</row>
    <row r="855" spans="1:37" ht="13">
      <c r="A855" s="77"/>
      <c r="B855" s="104"/>
      <c r="C855" s="77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66"/>
      <c r="O855" s="66"/>
      <c r="P855" s="104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</row>
    <row r="856" spans="1:37" ht="13">
      <c r="A856" s="77"/>
      <c r="B856" s="104"/>
      <c r="C856" s="77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66"/>
      <c r="O856" s="66"/>
      <c r="P856" s="104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</row>
    <row r="857" spans="1:37" ht="13">
      <c r="A857" s="77"/>
      <c r="B857" s="104"/>
      <c r="C857" s="77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66"/>
      <c r="O857" s="66"/>
      <c r="P857" s="104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</row>
    <row r="858" spans="1:37" ht="13">
      <c r="A858" s="77"/>
      <c r="B858" s="104"/>
      <c r="C858" s="77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66"/>
      <c r="O858" s="66"/>
      <c r="P858" s="104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</row>
    <row r="859" spans="1:37" ht="13">
      <c r="A859" s="77"/>
      <c r="B859" s="104"/>
      <c r="C859" s="77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66"/>
      <c r="O859" s="66"/>
      <c r="P859" s="104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</row>
    <row r="860" spans="1:37" ht="13">
      <c r="A860" s="77"/>
      <c r="B860" s="104"/>
      <c r="C860" s="77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66"/>
      <c r="O860" s="66"/>
      <c r="P860" s="104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</row>
    <row r="861" spans="1:37" ht="13">
      <c r="A861" s="77"/>
      <c r="B861" s="104"/>
      <c r="C861" s="77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66"/>
      <c r="O861" s="66"/>
      <c r="P861" s="104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</row>
    <row r="862" spans="1:37" ht="13">
      <c r="A862" s="77"/>
      <c r="B862" s="104"/>
      <c r="C862" s="77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66"/>
      <c r="O862" s="66"/>
      <c r="P862" s="104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</row>
    <row r="863" spans="1:37" ht="13">
      <c r="A863" s="77"/>
      <c r="B863" s="104"/>
      <c r="C863" s="77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66"/>
      <c r="O863" s="66"/>
      <c r="P863" s="104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</row>
    <row r="864" spans="1:37" ht="13">
      <c r="A864" s="77"/>
      <c r="B864" s="104"/>
      <c r="C864" s="77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66"/>
      <c r="O864" s="66"/>
      <c r="P864" s="104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</row>
    <row r="865" spans="1:37" ht="13">
      <c r="A865" s="77"/>
      <c r="B865" s="104"/>
      <c r="C865" s="77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66"/>
      <c r="O865" s="66"/>
      <c r="P865" s="104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</row>
    <row r="866" spans="1:37" ht="13">
      <c r="A866" s="77"/>
      <c r="B866" s="104"/>
      <c r="C866" s="77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66"/>
      <c r="O866" s="66"/>
      <c r="P866" s="104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</row>
    <row r="867" spans="1:37" ht="13">
      <c r="A867" s="77"/>
      <c r="B867" s="104"/>
      <c r="C867" s="77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66"/>
      <c r="O867" s="66"/>
      <c r="P867" s="104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</row>
    <row r="868" spans="1:37" ht="13">
      <c r="A868" s="77"/>
      <c r="B868" s="104"/>
      <c r="C868" s="77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66"/>
      <c r="O868" s="66"/>
      <c r="P868" s="104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</row>
    <row r="869" spans="1:37" ht="13">
      <c r="A869" s="77"/>
      <c r="B869" s="104"/>
      <c r="C869" s="77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66"/>
      <c r="O869" s="66"/>
      <c r="P869" s="104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</row>
    <row r="870" spans="1:37" ht="13">
      <c r="A870" s="77"/>
      <c r="B870" s="104"/>
      <c r="C870" s="77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66"/>
      <c r="O870" s="66"/>
      <c r="P870" s="104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</row>
    <row r="871" spans="1:37" ht="13">
      <c r="A871" s="77"/>
      <c r="B871" s="104"/>
      <c r="C871" s="77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66"/>
      <c r="O871" s="66"/>
      <c r="P871" s="104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</row>
    <row r="872" spans="1:37" ht="13">
      <c r="A872" s="77"/>
      <c r="B872" s="104"/>
      <c r="C872" s="77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66"/>
      <c r="O872" s="66"/>
      <c r="P872" s="104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</row>
    <row r="873" spans="1:37" ht="13">
      <c r="A873" s="77"/>
      <c r="B873" s="104"/>
      <c r="C873" s="77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66"/>
      <c r="O873" s="66"/>
      <c r="P873" s="104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</row>
    <row r="874" spans="1:37" ht="13">
      <c r="A874" s="77"/>
      <c r="B874" s="104"/>
      <c r="C874" s="77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66"/>
      <c r="O874" s="66"/>
      <c r="P874" s="104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</row>
    <row r="875" spans="1:37" ht="13">
      <c r="A875" s="77"/>
      <c r="B875" s="104"/>
      <c r="C875" s="77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66"/>
      <c r="O875" s="66"/>
      <c r="P875" s="104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</row>
    <row r="876" spans="1:37" ht="13">
      <c r="A876" s="77"/>
      <c r="B876" s="104"/>
      <c r="C876" s="77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66"/>
      <c r="O876" s="66"/>
      <c r="P876" s="104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</row>
    <row r="877" spans="1:37" ht="13">
      <c r="A877" s="77"/>
      <c r="B877" s="104"/>
      <c r="C877" s="77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66"/>
      <c r="O877" s="66"/>
      <c r="P877" s="104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</row>
    <row r="878" spans="1:37" ht="13">
      <c r="A878" s="77"/>
      <c r="B878" s="104"/>
      <c r="C878" s="77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66"/>
      <c r="O878" s="66"/>
      <c r="P878" s="104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</row>
    <row r="879" spans="1:37" ht="13">
      <c r="A879" s="77"/>
      <c r="B879" s="104"/>
      <c r="C879" s="77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66"/>
      <c r="O879" s="66"/>
      <c r="P879" s="104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</row>
    <row r="880" spans="1:37" ht="13">
      <c r="A880" s="77"/>
      <c r="B880" s="104"/>
      <c r="C880" s="77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66"/>
      <c r="O880" s="66"/>
      <c r="P880" s="104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</row>
    <row r="881" spans="1:37" ht="13">
      <c r="A881" s="77"/>
      <c r="B881" s="104"/>
      <c r="C881" s="77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66"/>
      <c r="O881" s="66"/>
      <c r="P881" s="104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</row>
    <row r="882" spans="1:37" ht="13">
      <c r="A882" s="77"/>
      <c r="B882" s="104"/>
      <c r="C882" s="77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66"/>
      <c r="O882" s="66"/>
      <c r="P882" s="104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</row>
    <row r="883" spans="1:37" ht="13">
      <c r="A883" s="77"/>
      <c r="B883" s="104"/>
      <c r="C883" s="77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66"/>
      <c r="O883" s="66"/>
      <c r="P883" s="104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</row>
    <row r="884" spans="1:37" ht="13">
      <c r="A884" s="77"/>
      <c r="B884" s="104"/>
      <c r="C884" s="77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66"/>
      <c r="O884" s="66"/>
      <c r="P884" s="104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</row>
    <row r="885" spans="1:37" ht="13">
      <c r="A885" s="77"/>
      <c r="B885" s="104"/>
      <c r="C885" s="77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66"/>
      <c r="O885" s="66"/>
      <c r="P885" s="104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</row>
    <row r="886" spans="1:37" ht="13">
      <c r="A886" s="77"/>
      <c r="B886" s="104"/>
      <c r="C886" s="77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66"/>
      <c r="O886" s="66"/>
      <c r="P886" s="104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</row>
    <row r="887" spans="1:37" ht="13">
      <c r="A887" s="77"/>
      <c r="B887" s="104"/>
      <c r="C887" s="77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66"/>
      <c r="O887" s="66"/>
      <c r="P887" s="104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</row>
    <row r="888" spans="1:37" ht="13">
      <c r="A888" s="77"/>
      <c r="B888" s="104"/>
      <c r="C888" s="77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66"/>
      <c r="O888" s="66"/>
      <c r="P888" s="104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</row>
    <row r="889" spans="1:37" ht="13">
      <c r="A889" s="77"/>
      <c r="B889" s="104"/>
      <c r="C889" s="77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66"/>
      <c r="O889" s="66"/>
      <c r="P889" s="104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</row>
    <row r="890" spans="1:37" ht="13">
      <c r="A890" s="77"/>
      <c r="B890" s="104"/>
      <c r="C890" s="77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66"/>
      <c r="O890" s="66"/>
      <c r="P890" s="104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</row>
    <row r="891" spans="1:37" ht="13">
      <c r="A891" s="77"/>
      <c r="B891" s="104"/>
      <c r="C891" s="77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66"/>
      <c r="O891" s="66"/>
      <c r="P891" s="104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</row>
    <row r="892" spans="1:37" ht="13">
      <c r="A892" s="77"/>
      <c r="B892" s="104"/>
      <c r="C892" s="77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66"/>
      <c r="O892" s="66"/>
      <c r="P892" s="104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</row>
    <row r="893" spans="1:37" ht="13">
      <c r="A893" s="77"/>
      <c r="B893" s="104"/>
      <c r="C893" s="77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66"/>
      <c r="O893" s="66"/>
      <c r="P893" s="104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</row>
    <row r="894" spans="1:37" ht="13">
      <c r="A894" s="77"/>
      <c r="B894" s="104"/>
      <c r="C894" s="77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66"/>
      <c r="O894" s="66"/>
      <c r="P894" s="104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</row>
    <row r="895" spans="1:37" ht="13">
      <c r="A895" s="77"/>
      <c r="B895" s="104"/>
      <c r="C895" s="77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66"/>
      <c r="O895" s="66"/>
      <c r="P895" s="104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</row>
    <row r="896" spans="1:37" ht="13">
      <c r="A896" s="77"/>
      <c r="B896" s="104"/>
      <c r="C896" s="77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66"/>
      <c r="O896" s="66"/>
      <c r="P896" s="104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</row>
    <row r="897" spans="1:37" ht="13">
      <c r="A897" s="77"/>
      <c r="B897" s="104"/>
      <c r="C897" s="77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66"/>
      <c r="O897" s="66"/>
      <c r="P897" s="104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</row>
    <row r="898" spans="1:37" ht="13">
      <c r="A898" s="77"/>
      <c r="B898" s="104"/>
      <c r="C898" s="77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66"/>
      <c r="O898" s="66"/>
      <c r="P898" s="104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</row>
    <row r="899" spans="1:37" ht="13">
      <c r="A899" s="77"/>
      <c r="B899" s="104"/>
      <c r="C899" s="77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66"/>
      <c r="O899" s="66"/>
      <c r="P899" s="104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</row>
    <row r="900" spans="1:37" ht="13">
      <c r="A900" s="77"/>
      <c r="B900" s="104"/>
      <c r="C900" s="77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66"/>
      <c r="O900" s="66"/>
      <c r="P900" s="104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</row>
    <row r="901" spans="1:37" ht="13">
      <c r="A901" s="77"/>
      <c r="B901" s="104"/>
      <c r="C901" s="77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66"/>
      <c r="O901" s="66"/>
      <c r="P901" s="104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</row>
    <row r="902" spans="1:37" ht="13">
      <c r="A902" s="77"/>
      <c r="B902" s="104"/>
      <c r="C902" s="77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66"/>
      <c r="O902" s="66"/>
      <c r="P902" s="104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</row>
    <row r="903" spans="1:37" ht="13">
      <c r="A903" s="77"/>
      <c r="B903" s="104"/>
      <c r="C903" s="77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66"/>
      <c r="O903" s="66"/>
      <c r="P903" s="104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</row>
    <row r="904" spans="1:37" ht="13">
      <c r="A904" s="77"/>
      <c r="B904" s="104"/>
      <c r="C904" s="77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66"/>
      <c r="O904" s="66"/>
      <c r="P904" s="104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</row>
    <row r="905" spans="1:37" ht="13">
      <c r="A905" s="77"/>
      <c r="B905" s="104"/>
      <c r="C905" s="77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66"/>
      <c r="O905" s="66"/>
      <c r="P905" s="104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</row>
    <row r="906" spans="1:37" ht="13">
      <c r="A906" s="77"/>
      <c r="B906" s="104"/>
      <c r="C906" s="77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66"/>
      <c r="O906" s="66"/>
      <c r="P906" s="104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</row>
    <row r="907" spans="1:37" ht="13">
      <c r="A907" s="77"/>
      <c r="B907" s="104"/>
      <c r="C907" s="77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66"/>
      <c r="O907" s="66"/>
      <c r="P907" s="104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</row>
    <row r="908" spans="1:37" ht="13">
      <c r="A908" s="77"/>
      <c r="B908" s="104"/>
      <c r="C908" s="77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66"/>
      <c r="O908" s="66"/>
      <c r="P908" s="104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</row>
    <row r="909" spans="1:37" ht="13">
      <c r="A909" s="77"/>
      <c r="B909" s="104"/>
      <c r="C909" s="77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66"/>
      <c r="O909" s="66"/>
      <c r="P909" s="104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</row>
    <row r="910" spans="1:37" ht="13">
      <c r="A910" s="77"/>
      <c r="B910" s="104"/>
      <c r="C910" s="77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66"/>
      <c r="O910" s="66"/>
      <c r="P910" s="104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</row>
    <row r="911" spans="1:37" ht="13">
      <c r="A911" s="77"/>
      <c r="B911" s="104"/>
      <c r="C911" s="77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66"/>
      <c r="O911" s="66"/>
      <c r="P911" s="104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</row>
    <row r="912" spans="1:37" ht="13">
      <c r="A912" s="77"/>
      <c r="B912" s="104"/>
      <c r="C912" s="77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66"/>
      <c r="O912" s="66"/>
      <c r="P912" s="104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</row>
    <row r="913" spans="1:37" ht="13">
      <c r="A913" s="77"/>
      <c r="B913" s="104"/>
      <c r="C913" s="77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66"/>
      <c r="O913" s="66"/>
      <c r="P913" s="104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</row>
    <row r="914" spans="1:37" ht="13">
      <c r="A914" s="77"/>
      <c r="B914" s="104"/>
      <c r="C914" s="77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66"/>
      <c r="O914" s="66"/>
      <c r="P914" s="104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</row>
    <row r="915" spans="1:37" ht="13">
      <c r="A915" s="77"/>
      <c r="B915" s="104"/>
      <c r="C915" s="77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66"/>
      <c r="O915" s="66"/>
      <c r="P915" s="104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</row>
    <row r="916" spans="1:37" ht="13">
      <c r="A916" s="77"/>
      <c r="B916" s="104"/>
      <c r="C916" s="77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66"/>
      <c r="O916" s="66"/>
      <c r="P916" s="104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</row>
    <row r="917" spans="1:37" ht="13">
      <c r="A917" s="77"/>
      <c r="B917" s="104"/>
      <c r="C917" s="77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66"/>
      <c r="O917" s="66"/>
      <c r="P917" s="104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</row>
    <row r="918" spans="1:37" ht="13">
      <c r="A918" s="77"/>
      <c r="B918" s="104"/>
      <c r="C918" s="77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66"/>
      <c r="O918" s="66"/>
      <c r="P918" s="104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</row>
    <row r="919" spans="1:37" ht="13">
      <c r="A919" s="77"/>
      <c r="B919" s="104"/>
      <c r="C919" s="77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66"/>
      <c r="O919" s="66"/>
      <c r="P919" s="104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</row>
    <row r="920" spans="1:37" ht="13">
      <c r="A920" s="77"/>
      <c r="B920" s="104"/>
      <c r="C920" s="77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66"/>
      <c r="O920" s="66"/>
      <c r="P920" s="104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</row>
    <row r="921" spans="1:37" ht="13">
      <c r="A921" s="77"/>
      <c r="B921" s="104"/>
      <c r="C921" s="77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66"/>
      <c r="O921" s="66"/>
      <c r="P921" s="104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</row>
    <row r="922" spans="1:37" ht="13">
      <c r="A922" s="77"/>
      <c r="B922" s="104"/>
      <c r="C922" s="77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66"/>
      <c r="O922" s="66"/>
      <c r="P922" s="104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</row>
    <row r="923" spans="1:37" ht="13">
      <c r="A923" s="77"/>
      <c r="B923" s="104"/>
      <c r="C923" s="77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66"/>
      <c r="O923" s="66"/>
      <c r="P923" s="104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</row>
    <row r="924" spans="1:37" ht="13">
      <c r="A924" s="77"/>
      <c r="B924" s="104"/>
      <c r="C924" s="77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66"/>
      <c r="O924" s="66"/>
      <c r="P924" s="104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</row>
    <row r="925" spans="1:37" ht="13">
      <c r="A925" s="77"/>
      <c r="B925" s="104"/>
      <c r="C925" s="77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66"/>
      <c r="O925" s="66"/>
      <c r="P925" s="104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</row>
    <row r="926" spans="1:37" ht="13">
      <c r="A926" s="77"/>
      <c r="B926" s="104"/>
      <c r="C926" s="77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66"/>
      <c r="O926" s="66"/>
      <c r="P926" s="104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</row>
    <row r="927" spans="1:37" ht="13">
      <c r="A927" s="77"/>
      <c r="B927" s="104"/>
      <c r="C927" s="77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66"/>
      <c r="O927" s="66"/>
      <c r="P927" s="104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</row>
    <row r="928" spans="1:37" ht="13">
      <c r="A928" s="77"/>
      <c r="B928" s="104"/>
      <c r="C928" s="77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66"/>
      <c r="O928" s="66"/>
      <c r="P928" s="104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</row>
    <row r="929" spans="1:37" ht="13">
      <c r="A929" s="77"/>
      <c r="B929" s="104"/>
      <c r="C929" s="77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66"/>
      <c r="O929" s="66"/>
      <c r="P929" s="104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</row>
    <row r="930" spans="1:37" ht="13">
      <c r="A930" s="77"/>
      <c r="B930" s="104"/>
      <c r="C930" s="77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66"/>
      <c r="O930" s="66"/>
      <c r="P930" s="104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</row>
    <row r="931" spans="1:37" ht="13">
      <c r="A931" s="77"/>
      <c r="B931" s="104"/>
      <c r="C931" s="77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66"/>
      <c r="O931" s="66"/>
      <c r="P931" s="104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</row>
    <row r="932" spans="1:37" ht="13">
      <c r="A932" s="77"/>
      <c r="B932" s="104"/>
      <c r="C932" s="77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66"/>
      <c r="O932" s="66"/>
      <c r="P932" s="104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</row>
    <row r="933" spans="1:37" ht="13">
      <c r="A933" s="77"/>
      <c r="B933" s="104"/>
      <c r="C933" s="77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66"/>
      <c r="O933" s="66"/>
      <c r="P933" s="104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</row>
    <row r="934" spans="1:37" ht="13">
      <c r="A934" s="77"/>
      <c r="B934" s="104"/>
      <c r="C934" s="77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66"/>
      <c r="O934" s="66"/>
      <c r="P934" s="104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</row>
    <row r="935" spans="1:37" ht="13">
      <c r="A935" s="77"/>
      <c r="B935" s="104"/>
      <c r="C935" s="77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66"/>
      <c r="O935" s="66"/>
      <c r="P935" s="104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</row>
    <row r="936" spans="1:37" ht="13">
      <c r="A936" s="77"/>
      <c r="B936" s="104"/>
      <c r="C936" s="77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66"/>
      <c r="O936" s="66"/>
      <c r="P936" s="104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</row>
    <row r="937" spans="1:37" ht="13">
      <c r="A937" s="77"/>
      <c r="B937" s="104"/>
      <c r="C937" s="77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66"/>
      <c r="O937" s="66"/>
      <c r="P937" s="104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</row>
    <row r="938" spans="1:37" ht="13">
      <c r="A938" s="77"/>
      <c r="B938" s="104"/>
      <c r="C938" s="77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66"/>
      <c r="O938" s="66"/>
      <c r="P938" s="104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</row>
    <row r="939" spans="1:37" ht="13">
      <c r="A939" s="77"/>
      <c r="B939" s="104"/>
      <c r="C939" s="77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66"/>
      <c r="O939" s="66"/>
      <c r="P939" s="104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</row>
    <row r="940" spans="1:37" ht="13">
      <c r="A940" s="77"/>
      <c r="B940" s="104"/>
      <c r="C940" s="77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66"/>
      <c r="O940" s="66"/>
      <c r="P940" s="104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</row>
    <row r="941" spans="1:37" ht="13">
      <c r="A941" s="77"/>
      <c r="B941" s="104"/>
      <c r="C941" s="77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66"/>
      <c r="O941" s="66"/>
      <c r="P941" s="104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</row>
    <row r="942" spans="1:37" ht="13">
      <c r="A942" s="77"/>
      <c r="B942" s="104"/>
      <c r="C942" s="77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66"/>
      <c r="O942" s="66"/>
      <c r="P942" s="104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</row>
    <row r="943" spans="1:37" ht="13">
      <c r="A943" s="77"/>
      <c r="B943" s="104"/>
      <c r="C943" s="77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66"/>
      <c r="O943" s="66"/>
      <c r="P943" s="104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</row>
    <row r="944" spans="1:37" ht="13">
      <c r="A944" s="77"/>
      <c r="B944" s="104"/>
      <c r="C944" s="77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66"/>
      <c r="O944" s="66"/>
      <c r="P944" s="104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</row>
    <row r="945" spans="1:37" ht="13">
      <c r="A945" s="77"/>
      <c r="B945" s="104"/>
      <c r="C945" s="77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66"/>
      <c r="O945" s="66"/>
      <c r="P945" s="104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</row>
    <row r="946" spans="1:37" ht="13">
      <c r="A946" s="77"/>
      <c r="B946" s="104"/>
      <c r="C946" s="77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66"/>
      <c r="O946" s="66"/>
      <c r="P946" s="104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</row>
    <row r="947" spans="1:37" ht="13">
      <c r="A947" s="77"/>
      <c r="B947" s="104"/>
      <c r="C947" s="77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66"/>
      <c r="O947" s="66"/>
      <c r="P947" s="104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</row>
    <row r="948" spans="1:37" ht="13">
      <c r="A948" s="77"/>
      <c r="B948" s="104"/>
      <c r="C948" s="77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66"/>
      <c r="O948" s="66"/>
      <c r="P948" s="104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</row>
    <row r="949" spans="1:37" ht="13">
      <c r="A949" s="77"/>
      <c r="B949" s="104"/>
      <c r="C949" s="77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66"/>
      <c r="O949" s="66"/>
      <c r="P949" s="104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</row>
    <row r="950" spans="1:37" ht="13">
      <c r="A950" s="77"/>
      <c r="B950" s="104"/>
      <c r="C950" s="77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66"/>
      <c r="O950" s="66"/>
      <c r="P950" s="104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</row>
    <row r="951" spans="1:37" ht="13">
      <c r="A951" s="77"/>
      <c r="B951" s="104"/>
      <c r="C951" s="77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66"/>
      <c r="O951" s="66"/>
      <c r="P951" s="104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</row>
    <row r="952" spans="1:37" ht="13">
      <c r="A952" s="77"/>
      <c r="B952" s="104"/>
      <c r="C952" s="77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66"/>
      <c r="O952" s="66"/>
      <c r="P952" s="104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</row>
    <row r="953" spans="1:37" ht="13">
      <c r="A953" s="77"/>
      <c r="B953" s="104"/>
      <c r="C953" s="77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66"/>
      <c r="O953" s="66"/>
      <c r="P953" s="104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</row>
    <row r="954" spans="1:37" ht="13">
      <c r="A954" s="77"/>
      <c r="B954" s="104"/>
      <c r="C954" s="77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66"/>
      <c r="O954" s="66"/>
      <c r="P954" s="104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</row>
    <row r="955" spans="1:37" ht="13">
      <c r="A955" s="77"/>
      <c r="B955" s="104"/>
      <c r="C955" s="77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66"/>
      <c r="O955" s="66"/>
      <c r="P955" s="104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</row>
    <row r="956" spans="1:37" ht="13">
      <c r="A956" s="77"/>
      <c r="B956" s="104"/>
      <c r="C956" s="77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66"/>
      <c r="O956" s="66"/>
      <c r="P956" s="104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</row>
    <row r="957" spans="1:37" ht="13">
      <c r="A957" s="77"/>
      <c r="B957" s="104"/>
      <c r="C957" s="77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66"/>
      <c r="O957" s="66"/>
      <c r="P957" s="104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</row>
    <row r="958" spans="1:37" ht="13">
      <c r="A958" s="77"/>
      <c r="B958" s="104"/>
      <c r="C958" s="77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66"/>
      <c r="O958" s="66"/>
      <c r="P958" s="104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</row>
    <row r="959" spans="1:37" ht="13">
      <c r="A959" s="77"/>
      <c r="B959" s="104"/>
      <c r="C959" s="77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66"/>
      <c r="O959" s="66"/>
      <c r="P959" s="104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</row>
    <row r="960" spans="1:37" ht="13">
      <c r="A960" s="77"/>
      <c r="B960" s="104"/>
      <c r="C960" s="77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66"/>
      <c r="O960" s="66"/>
      <c r="P960" s="104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</row>
    <row r="961" spans="1:37" ht="13">
      <c r="A961" s="77"/>
      <c r="B961" s="104"/>
      <c r="C961" s="77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66"/>
      <c r="O961" s="66"/>
      <c r="P961" s="104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</row>
    <row r="962" spans="1:37" ht="13">
      <c r="A962" s="77"/>
      <c r="B962" s="104"/>
      <c r="C962" s="77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66"/>
      <c r="O962" s="66"/>
      <c r="P962" s="104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</row>
    <row r="963" spans="1:37" ht="13">
      <c r="A963" s="77"/>
      <c r="B963" s="104"/>
      <c r="C963" s="77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66"/>
      <c r="O963" s="66"/>
      <c r="P963" s="104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</row>
    <row r="964" spans="1:37" ht="13">
      <c r="A964" s="77"/>
      <c r="B964" s="104"/>
      <c r="C964" s="77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66"/>
      <c r="O964" s="66"/>
      <c r="P964" s="104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</row>
    <row r="965" spans="1:37" ht="13">
      <c r="A965" s="77"/>
      <c r="B965" s="104"/>
      <c r="C965" s="77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66"/>
      <c r="O965" s="66"/>
      <c r="P965" s="104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</row>
    <row r="966" spans="1:37" ht="13">
      <c r="A966" s="77"/>
      <c r="B966" s="104"/>
      <c r="C966" s="77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66"/>
      <c r="O966" s="66"/>
      <c r="P966" s="104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</row>
    <row r="967" spans="1:37" ht="13">
      <c r="A967" s="77"/>
      <c r="B967" s="104"/>
      <c r="C967" s="77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66"/>
      <c r="O967" s="66"/>
      <c r="P967" s="104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</row>
    <row r="968" spans="1:37" ht="13">
      <c r="A968" s="77"/>
      <c r="B968" s="104"/>
      <c r="C968" s="77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66"/>
      <c r="O968" s="66"/>
      <c r="P968" s="104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</row>
    <row r="969" spans="1:37" ht="13">
      <c r="A969" s="77"/>
      <c r="B969" s="104"/>
      <c r="C969" s="77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66"/>
      <c r="O969" s="66"/>
      <c r="P969" s="104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</row>
    <row r="970" spans="1:37" ht="13">
      <c r="A970" s="77"/>
      <c r="B970" s="104"/>
      <c r="C970" s="77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66"/>
      <c r="O970" s="66"/>
      <c r="P970" s="104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</row>
    <row r="971" spans="1:37" ht="13">
      <c r="A971" s="77"/>
      <c r="B971" s="104"/>
      <c r="C971" s="77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66"/>
      <c r="O971" s="66"/>
      <c r="P971" s="104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</row>
    <row r="972" spans="1:37" ht="13">
      <c r="A972" s="77"/>
      <c r="B972" s="104"/>
      <c r="C972" s="77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66"/>
      <c r="O972" s="66"/>
      <c r="P972" s="104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</row>
    <row r="973" spans="1:37" ht="13">
      <c r="A973" s="77"/>
      <c r="B973" s="104"/>
      <c r="C973" s="77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66"/>
      <c r="O973" s="66"/>
      <c r="P973" s="104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</row>
    <row r="974" spans="1:37" ht="13">
      <c r="A974" s="77"/>
      <c r="B974" s="104"/>
      <c r="C974" s="77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66"/>
      <c r="O974" s="66"/>
      <c r="P974" s="104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</row>
    <row r="975" spans="1:37" ht="13">
      <c r="A975" s="77"/>
      <c r="B975" s="104"/>
      <c r="C975" s="77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66"/>
      <c r="O975" s="66"/>
      <c r="P975" s="104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</row>
    <row r="976" spans="1:37" ht="13">
      <c r="A976" s="77"/>
      <c r="B976" s="104"/>
      <c r="C976" s="77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66"/>
      <c r="O976" s="66"/>
      <c r="P976" s="104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</row>
    <row r="977" spans="1:37" ht="13">
      <c r="A977" s="77"/>
      <c r="B977" s="104"/>
      <c r="C977" s="77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66"/>
      <c r="O977" s="66"/>
      <c r="P977" s="104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</row>
    <row r="978" spans="1:37" ht="13">
      <c r="A978" s="77"/>
      <c r="B978" s="104"/>
      <c r="C978" s="77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66"/>
      <c r="O978" s="66"/>
      <c r="P978" s="104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</row>
    <row r="979" spans="1:37" ht="13">
      <c r="A979" s="77"/>
      <c r="B979" s="104"/>
      <c r="C979" s="77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66"/>
      <c r="O979" s="66"/>
      <c r="P979" s="104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</row>
    <row r="980" spans="1:37" ht="13">
      <c r="A980" s="77"/>
      <c r="B980" s="104"/>
      <c r="C980" s="77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66"/>
      <c r="O980" s="66"/>
      <c r="P980" s="104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</row>
    <row r="981" spans="1:37" ht="13">
      <c r="A981" s="77"/>
      <c r="B981" s="104"/>
      <c r="C981" s="77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66"/>
      <c r="O981" s="66"/>
      <c r="P981" s="104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</row>
    <row r="982" spans="1:37" ht="13">
      <c r="A982" s="77"/>
      <c r="B982" s="104"/>
      <c r="C982" s="77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66"/>
      <c r="O982" s="66"/>
      <c r="P982" s="104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</row>
    <row r="983" spans="1:37" ht="13">
      <c r="A983" s="77"/>
      <c r="B983" s="104"/>
      <c r="C983" s="77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66"/>
      <c r="O983" s="66"/>
      <c r="P983" s="104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</row>
    <row r="984" spans="1:37" ht="13">
      <c r="A984" s="77"/>
      <c r="B984" s="104"/>
      <c r="C984" s="77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66"/>
      <c r="O984" s="66"/>
      <c r="P984" s="104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</row>
    <row r="985" spans="1:37" ht="13">
      <c r="A985" s="77"/>
      <c r="B985" s="104"/>
      <c r="C985" s="77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66"/>
      <c r="O985" s="66"/>
      <c r="P985" s="104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</row>
    <row r="986" spans="1:37" ht="13">
      <c r="A986" s="77"/>
      <c r="B986" s="104"/>
      <c r="C986" s="77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66"/>
      <c r="O986" s="66"/>
      <c r="P986" s="104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</row>
    <row r="987" spans="1:37" ht="13">
      <c r="A987" s="77"/>
      <c r="B987" s="104"/>
      <c r="C987" s="77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66"/>
      <c r="O987" s="66"/>
      <c r="P987" s="104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</row>
    <row r="988" spans="1:37" ht="13">
      <c r="A988" s="77"/>
      <c r="B988" s="104"/>
      <c r="C988" s="77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66"/>
      <c r="O988" s="66"/>
      <c r="P988" s="104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</row>
    <row r="989" spans="1:37" ht="13">
      <c r="A989" s="77"/>
      <c r="B989" s="104"/>
      <c r="C989" s="77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66"/>
      <c r="O989" s="66"/>
      <c r="P989" s="104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</row>
    <row r="990" spans="1:37" ht="13">
      <c r="A990" s="77"/>
      <c r="B990" s="104"/>
      <c r="C990" s="77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66"/>
      <c r="O990" s="66"/>
      <c r="P990" s="104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</row>
    <row r="991" spans="1:37" ht="13">
      <c r="A991" s="77"/>
      <c r="B991" s="104"/>
      <c r="C991" s="77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66"/>
      <c r="O991" s="66"/>
      <c r="P991" s="104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</row>
    <row r="992" spans="1:37" ht="13">
      <c r="A992" s="77"/>
      <c r="B992" s="104"/>
      <c r="C992" s="77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66"/>
      <c r="O992" s="66"/>
      <c r="P992" s="104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</row>
    <row r="993" spans="1:37" ht="13">
      <c r="A993" s="77"/>
      <c r="B993" s="104"/>
      <c r="C993" s="77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66"/>
      <c r="O993" s="66"/>
      <c r="P993" s="104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</row>
    <row r="994" spans="1:37" ht="13">
      <c r="A994" s="77"/>
      <c r="B994" s="104"/>
      <c r="C994" s="77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66"/>
      <c r="O994" s="66"/>
      <c r="P994" s="104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</row>
    <row r="995" spans="1:37" ht="13">
      <c r="A995" s="77"/>
      <c r="B995" s="104"/>
      <c r="C995" s="77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66"/>
      <c r="O995" s="66"/>
      <c r="P995" s="104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</row>
    <row r="996" spans="1:37" ht="13">
      <c r="A996" s="77"/>
      <c r="B996" s="104"/>
      <c r="C996" s="77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66"/>
      <c r="O996" s="66"/>
      <c r="P996" s="104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</row>
    <row r="997" spans="1:37" ht="13">
      <c r="A997" s="77"/>
      <c r="B997" s="104"/>
      <c r="C997" s="77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66"/>
      <c r="O997" s="66"/>
      <c r="P997" s="104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</row>
    <row r="998" spans="1:37" ht="13">
      <c r="A998" s="77"/>
      <c r="B998" s="104"/>
      <c r="C998" s="77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66"/>
      <c r="O998" s="66"/>
      <c r="P998" s="104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</row>
    <row r="999" spans="1:37" ht="13">
      <c r="A999" s="77"/>
      <c r="B999" s="104"/>
      <c r="C999" s="77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66"/>
      <c r="O999" s="66"/>
      <c r="P999" s="104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</row>
    <row r="1000" spans="1:37" ht="13">
      <c r="A1000" s="77"/>
      <c r="B1000" s="104"/>
      <c r="C1000" s="77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66"/>
      <c r="O1000" s="66"/>
      <c r="P1000" s="104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</row>
    <row r="1001" spans="1:37" ht="13">
      <c r="A1001" s="77"/>
      <c r="B1001" s="104"/>
      <c r="C1001" s="77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66"/>
      <c r="O1001" s="66"/>
      <c r="P1001" s="104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</row>
    <row r="1002" spans="1:37" ht="13">
      <c r="A1002" s="77"/>
      <c r="B1002" s="104"/>
      <c r="C1002" s="77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66"/>
      <c r="O1002" s="66"/>
      <c r="P1002" s="104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</row>
    <row r="1003" spans="1:37" ht="13">
      <c r="A1003" s="77"/>
      <c r="B1003" s="104"/>
      <c r="C1003" s="77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66"/>
      <c r="O1003" s="66"/>
      <c r="P1003" s="104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</row>
    <row r="1004" spans="1:37" ht="13">
      <c r="A1004" s="77"/>
      <c r="B1004" s="104"/>
      <c r="C1004" s="77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66"/>
      <c r="O1004" s="66"/>
      <c r="P1004" s="104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7"/>
    </row>
    <row r="1005" spans="1:37" ht="13">
      <c r="A1005" s="77"/>
      <c r="B1005" s="104"/>
      <c r="C1005" s="77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66"/>
      <c r="O1005" s="66"/>
      <c r="P1005" s="104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7"/>
    </row>
    <row r="1006" spans="1:37" ht="13">
      <c r="A1006" s="77"/>
      <c r="B1006" s="104"/>
      <c r="C1006" s="77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66"/>
      <c r="O1006" s="66"/>
      <c r="P1006" s="104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</row>
    <row r="1007" spans="1:37" ht="13">
      <c r="A1007" s="77"/>
      <c r="B1007" s="104"/>
      <c r="C1007" s="77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66"/>
      <c r="O1007" s="66"/>
      <c r="P1007" s="104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7"/>
    </row>
    <row r="1008" spans="1:37" ht="13">
      <c r="A1008" s="77"/>
      <c r="B1008" s="104"/>
      <c r="C1008" s="77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66"/>
      <c r="O1008" s="66"/>
      <c r="P1008" s="104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7"/>
    </row>
    <row r="1009" spans="1:37" ht="13">
      <c r="A1009" s="77"/>
      <c r="B1009" s="104"/>
      <c r="C1009" s="77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66"/>
      <c r="O1009" s="66"/>
      <c r="P1009" s="104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7"/>
    </row>
    <row r="1010" spans="1:37" ht="13">
      <c r="A1010" s="77"/>
      <c r="B1010" s="104"/>
      <c r="C1010" s="77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66"/>
      <c r="O1010" s="66"/>
      <c r="P1010" s="104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</row>
    <row r="1011" spans="1:37" ht="13">
      <c r="A1011" s="77"/>
      <c r="B1011" s="104"/>
      <c r="C1011" s="77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66"/>
      <c r="O1011" s="66"/>
      <c r="P1011" s="104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</row>
    <row r="1012" spans="1:37" ht="13">
      <c r="A1012" s="77"/>
      <c r="B1012" s="104"/>
      <c r="C1012" s="77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66"/>
      <c r="O1012" s="66"/>
      <c r="P1012" s="104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</row>
    <row r="1013" spans="1:37" ht="13">
      <c r="A1013" s="77"/>
      <c r="B1013" s="104"/>
      <c r="C1013" s="77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66"/>
      <c r="O1013" s="66"/>
      <c r="P1013" s="104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</row>
    <row r="1014" spans="1:37" ht="13">
      <c r="A1014" s="77"/>
      <c r="B1014" s="104"/>
      <c r="C1014" s="77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66"/>
      <c r="O1014" s="66"/>
      <c r="P1014" s="104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</row>
    <row r="1015" spans="1:37" ht="13">
      <c r="A1015" s="77"/>
      <c r="B1015" s="104"/>
      <c r="C1015" s="77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66"/>
      <c r="O1015" s="66"/>
      <c r="P1015" s="104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</row>
  </sheetData>
  <hyperlinks>
    <hyperlink ref="B5" location="'Contents (Indice)'!A1" display="Back to Contents" xr:uid="{00000000-0004-0000-0400-000000000000}"/>
    <hyperlink ref="P5" location="'Contents (Indice)'!A1" display="Retornar ao Índice" xr:uid="{00000000-0004-0000-0400-000001000000}"/>
  </hyperlink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M1015"/>
  <sheetViews>
    <sheetView showGridLines="0" workbookViewId="0"/>
  </sheetViews>
  <sheetFormatPr baseColWidth="10" defaultColWidth="12.6640625" defaultRowHeight="15.75" customHeight="1"/>
  <cols>
    <col min="1" max="1" width="2.6640625" customWidth="1"/>
    <col min="2" max="2" width="50.6640625" customWidth="1"/>
    <col min="16" max="16" width="4.1640625" customWidth="1"/>
    <col min="17" max="17" width="56.33203125" customWidth="1"/>
    <col min="31" max="39" width="4.33203125" customWidth="1"/>
  </cols>
  <sheetData>
    <row r="1" spans="1:39" ht="9.75" customHeight="1">
      <c r="A1" s="65"/>
      <c r="B1" s="124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66"/>
      <c r="Q1" s="66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6"/>
      <c r="AF1" s="126"/>
      <c r="AG1" s="126"/>
      <c r="AH1" s="126"/>
      <c r="AI1" s="126"/>
      <c r="AJ1" s="126"/>
      <c r="AK1" s="126"/>
      <c r="AL1" s="126"/>
      <c r="AM1" s="126"/>
    </row>
    <row r="2" spans="1:39" ht="13">
      <c r="A2" s="65"/>
      <c r="B2" s="69" t="s">
        <v>1</v>
      </c>
      <c r="C2" s="70"/>
      <c r="D2" s="70"/>
      <c r="E2" s="70"/>
      <c r="F2" s="71"/>
      <c r="G2" s="71"/>
      <c r="H2" s="71"/>
      <c r="I2" s="71"/>
      <c r="J2" s="71"/>
      <c r="K2" s="71"/>
      <c r="L2" s="71"/>
      <c r="M2" s="71"/>
      <c r="N2" s="71"/>
      <c r="O2" s="71"/>
      <c r="P2" s="66"/>
      <c r="Q2" s="127" t="s">
        <v>1</v>
      </c>
      <c r="R2" s="70"/>
      <c r="S2" s="70"/>
      <c r="T2" s="70"/>
      <c r="U2" s="70"/>
      <c r="V2" s="70"/>
      <c r="W2" s="70"/>
      <c r="X2" s="70"/>
      <c r="Y2" s="71"/>
      <c r="Z2" s="71"/>
      <c r="AA2" s="71"/>
      <c r="AB2" s="71"/>
      <c r="AC2" s="71"/>
      <c r="AD2" s="71"/>
      <c r="AE2" s="128"/>
      <c r="AF2" s="128"/>
      <c r="AG2" s="128"/>
      <c r="AH2" s="128"/>
      <c r="AI2" s="128"/>
      <c r="AJ2" s="74"/>
      <c r="AK2" s="74"/>
      <c r="AL2" s="74"/>
      <c r="AM2" s="74"/>
    </row>
    <row r="3" spans="1:39" ht="13">
      <c r="A3" s="65"/>
      <c r="B3" s="69" t="s">
        <v>191</v>
      </c>
      <c r="C3" s="70"/>
      <c r="D3" s="70"/>
      <c r="E3" s="70"/>
      <c r="F3" s="71"/>
      <c r="G3" s="71"/>
      <c r="H3" s="71"/>
      <c r="I3" s="71"/>
      <c r="J3" s="71"/>
      <c r="K3" s="71"/>
      <c r="L3" s="71"/>
      <c r="M3" s="71"/>
      <c r="N3" s="71"/>
      <c r="O3" s="71"/>
      <c r="P3" s="66"/>
      <c r="Q3" s="127" t="s">
        <v>192</v>
      </c>
      <c r="R3" s="70"/>
      <c r="S3" s="70"/>
      <c r="T3" s="70"/>
      <c r="U3" s="70"/>
      <c r="V3" s="70"/>
      <c r="W3" s="70"/>
      <c r="X3" s="70"/>
      <c r="Y3" s="71"/>
      <c r="Z3" s="71"/>
      <c r="AA3" s="71"/>
      <c r="AB3" s="71"/>
      <c r="AC3" s="71"/>
      <c r="AD3" s="71"/>
      <c r="AE3" s="128"/>
      <c r="AF3" s="128"/>
      <c r="AG3" s="128"/>
      <c r="AH3" s="128"/>
      <c r="AI3" s="128"/>
      <c r="AJ3" s="74"/>
      <c r="AK3" s="74"/>
      <c r="AL3" s="74"/>
      <c r="AM3" s="74"/>
    </row>
    <row r="4" spans="1:39" ht="13">
      <c r="A4" s="65"/>
      <c r="B4" s="72" t="s">
        <v>93</v>
      </c>
      <c r="C4" s="70"/>
      <c r="D4" s="70"/>
      <c r="E4" s="70"/>
      <c r="F4" s="71"/>
      <c r="G4" s="71"/>
      <c r="H4" s="71"/>
      <c r="I4" s="71"/>
      <c r="J4" s="71"/>
      <c r="K4" s="71"/>
      <c r="L4" s="71"/>
      <c r="M4" s="71"/>
      <c r="N4" s="71"/>
      <c r="O4" s="71"/>
      <c r="P4" s="66"/>
      <c r="Q4" s="70" t="s">
        <v>94</v>
      </c>
      <c r="R4" s="70"/>
      <c r="S4" s="70"/>
      <c r="T4" s="70"/>
      <c r="U4" s="70"/>
      <c r="V4" s="70"/>
      <c r="W4" s="70"/>
      <c r="X4" s="70"/>
      <c r="Y4" s="71"/>
      <c r="Z4" s="71"/>
      <c r="AA4" s="71"/>
      <c r="AB4" s="71"/>
      <c r="AC4" s="71"/>
      <c r="AD4" s="71"/>
      <c r="AE4" s="128"/>
      <c r="AF4" s="128"/>
      <c r="AG4" s="128"/>
      <c r="AH4" s="128"/>
      <c r="AI4" s="128"/>
      <c r="AJ4" s="74"/>
      <c r="AK4" s="74"/>
      <c r="AL4" s="74"/>
      <c r="AM4" s="74"/>
    </row>
    <row r="5" spans="1:39" ht="12" customHeight="1">
      <c r="A5" s="65"/>
      <c r="B5" s="73" t="s">
        <v>12</v>
      </c>
      <c r="C5" s="70"/>
      <c r="D5" s="70"/>
      <c r="E5" s="70"/>
      <c r="F5" s="71"/>
      <c r="G5" s="71"/>
      <c r="H5" s="71"/>
      <c r="I5" s="71"/>
      <c r="J5" s="71"/>
      <c r="K5" s="71"/>
      <c r="L5" s="71"/>
      <c r="M5" s="71"/>
      <c r="N5" s="71"/>
      <c r="O5" s="71"/>
      <c r="P5" s="66"/>
      <c r="Q5" s="129" t="s">
        <v>13</v>
      </c>
      <c r="R5" s="70"/>
      <c r="S5" s="70"/>
      <c r="T5" s="70"/>
      <c r="U5" s="70"/>
      <c r="V5" s="70"/>
      <c r="W5" s="70"/>
      <c r="X5" s="70"/>
      <c r="Y5" s="71"/>
      <c r="Z5" s="71"/>
      <c r="AA5" s="71"/>
      <c r="AB5" s="71"/>
      <c r="AC5" s="71"/>
      <c r="AD5" s="71"/>
      <c r="AE5" s="128"/>
      <c r="AF5" s="128"/>
      <c r="AG5" s="128"/>
      <c r="AH5" s="128"/>
      <c r="AI5" s="128"/>
      <c r="AJ5" s="74"/>
      <c r="AK5" s="74"/>
      <c r="AL5" s="74"/>
      <c r="AM5" s="74"/>
    </row>
    <row r="6" spans="1:39" ht="8.25" customHeight="1">
      <c r="A6" s="65"/>
      <c r="B6" s="69"/>
      <c r="C6" s="70"/>
      <c r="D6" s="70"/>
      <c r="E6" s="70"/>
      <c r="F6" s="71"/>
      <c r="G6" s="71"/>
      <c r="H6" s="71"/>
      <c r="I6" s="71"/>
      <c r="J6" s="71"/>
      <c r="K6" s="71"/>
      <c r="L6" s="71"/>
      <c r="M6" s="71"/>
      <c r="N6" s="71"/>
      <c r="O6" s="71"/>
      <c r="P6" s="66"/>
      <c r="Q6" s="127"/>
      <c r="R6" s="70"/>
      <c r="S6" s="70"/>
      <c r="T6" s="70"/>
      <c r="U6" s="70"/>
      <c r="V6" s="70"/>
      <c r="W6" s="70"/>
      <c r="X6" s="70"/>
      <c r="Y6" s="71"/>
      <c r="Z6" s="71"/>
      <c r="AA6" s="71"/>
      <c r="AB6" s="71"/>
      <c r="AC6" s="71"/>
      <c r="AD6" s="71"/>
      <c r="AE6" s="128"/>
      <c r="AF6" s="128"/>
      <c r="AG6" s="128"/>
      <c r="AH6" s="128"/>
      <c r="AI6" s="128"/>
      <c r="AJ6" s="74"/>
      <c r="AK6" s="74"/>
      <c r="AL6" s="74"/>
      <c r="AM6" s="74"/>
    </row>
    <row r="7" spans="1:39" ht="8.25" customHeight="1">
      <c r="A7" s="65"/>
      <c r="B7" s="69"/>
      <c r="C7" s="70"/>
      <c r="D7" s="70"/>
      <c r="E7" s="70"/>
      <c r="F7" s="71"/>
      <c r="G7" s="71"/>
      <c r="H7" s="71"/>
      <c r="I7" s="71"/>
      <c r="J7" s="71"/>
      <c r="K7" s="71"/>
      <c r="L7" s="71"/>
      <c r="M7" s="71"/>
      <c r="N7" s="71"/>
      <c r="O7" s="71"/>
      <c r="P7" s="66"/>
      <c r="Q7" s="127"/>
      <c r="R7" s="70"/>
      <c r="S7" s="70"/>
      <c r="T7" s="70"/>
      <c r="U7" s="70"/>
      <c r="V7" s="70"/>
      <c r="W7" s="70"/>
      <c r="X7" s="70"/>
      <c r="Y7" s="71"/>
      <c r="Z7" s="71"/>
      <c r="AA7" s="71"/>
      <c r="AB7" s="71"/>
      <c r="AC7" s="71"/>
      <c r="AD7" s="71"/>
      <c r="AE7" s="128"/>
      <c r="AF7" s="128"/>
      <c r="AG7" s="128"/>
      <c r="AH7" s="128"/>
      <c r="AI7" s="128"/>
      <c r="AJ7" s="74"/>
      <c r="AK7" s="74"/>
      <c r="AL7" s="74"/>
      <c r="AM7" s="74"/>
    </row>
    <row r="8" spans="1:39" ht="13">
      <c r="A8" s="65"/>
      <c r="B8" s="124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66"/>
      <c r="Q8" s="66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6"/>
      <c r="AF8" s="126"/>
      <c r="AG8" s="126"/>
      <c r="AH8" s="126"/>
      <c r="AI8" s="126"/>
      <c r="AJ8" s="126"/>
      <c r="AK8" s="126"/>
      <c r="AL8" s="126"/>
      <c r="AM8" s="126"/>
    </row>
    <row r="9" spans="1:39" ht="13">
      <c r="A9" s="65"/>
      <c r="B9" s="124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66"/>
      <c r="Q9" s="66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6"/>
      <c r="AF9" s="126"/>
      <c r="AG9" s="126"/>
      <c r="AH9" s="126"/>
      <c r="AI9" s="126"/>
      <c r="AJ9" s="126"/>
      <c r="AK9" s="126"/>
      <c r="AL9" s="126"/>
      <c r="AM9" s="126"/>
    </row>
    <row r="10" spans="1:39" ht="13">
      <c r="A10" s="130"/>
      <c r="B10" s="131"/>
      <c r="C10" s="84">
        <v>44926</v>
      </c>
      <c r="D10" s="84">
        <v>44834</v>
      </c>
      <c r="E10" s="84">
        <v>44742</v>
      </c>
      <c r="F10" s="84">
        <v>44651</v>
      </c>
      <c r="G10" s="84">
        <v>44561</v>
      </c>
      <c r="H10" s="85">
        <v>44469</v>
      </c>
      <c r="I10" s="85">
        <v>44377</v>
      </c>
      <c r="J10" s="85">
        <v>44286</v>
      </c>
      <c r="K10" s="84">
        <v>44196</v>
      </c>
      <c r="L10" s="85">
        <v>44104</v>
      </c>
      <c r="M10" s="85">
        <v>44012</v>
      </c>
      <c r="N10" s="85">
        <v>43921</v>
      </c>
      <c r="O10" s="84">
        <v>43830</v>
      </c>
      <c r="P10" s="112"/>
      <c r="Q10" s="112"/>
      <c r="R10" s="84">
        <v>44926</v>
      </c>
      <c r="S10" s="84">
        <v>44834</v>
      </c>
      <c r="T10" s="84">
        <v>44742</v>
      </c>
      <c r="U10" s="84">
        <v>44651</v>
      </c>
      <c r="V10" s="84">
        <v>44561</v>
      </c>
      <c r="W10" s="85">
        <v>44469</v>
      </c>
      <c r="X10" s="85">
        <v>44377</v>
      </c>
      <c r="Y10" s="85">
        <v>44286</v>
      </c>
      <c r="Z10" s="84">
        <v>44196</v>
      </c>
      <c r="AA10" s="85">
        <v>44104</v>
      </c>
      <c r="AB10" s="85">
        <v>44012</v>
      </c>
      <c r="AC10" s="85">
        <v>43921</v>
      </c>
      <c r="AD10" s="84">
        <v>43830</v>
      </c>
      <c r="AE10" s="112"/>
      <c r="AF10" s="112"/>
      <c r="AG10" s="112"/>
      <c r="AH10" s="112"/>
      <c r="AI10" s="112"/>
      <c r="AJ10" s="112"/>
      <c r="AK10" s="112"/>
      <c r="AL10" s="112"/>
      <c r="AM10" s="112"/>
    </row>
    <row r="11" spans="1:39" ht="13">
      <c r="A11" s="130"/>
      <c r="B11" s="131"/>
      <c r="C11" s="88" t="s">
        <v>16</v>
      </c>
      <c r="D11" s="88" t="s">
        <v>16</v>
      </c>
      <c r="E11" s="88" t="s">
        <v>16</v>
      </c>
      <c r="F11" s="88" t="s">
        <v>16</v>
      </c>
      <c r="G11" s="88" t="s">
        <v>16</v>
      </c>
      <c r="H11" s="88" t="s">
        <v>16</v>
      </c>
      <c r="I11" s="88" t="s">
        <v>16</v>
      </c>
      <c r="J11" s="88" t="s">
        <v>16</v>
      </c>
      <c r="K11" s="88" t="s">
        <v>16</v>
      </c>
      <c r="L11" s="88" t="s">
        <v>16</v>
      </c>
      <c r="M11" s="88" t="s">
        <v>16</v>
      </c>
      <c r="N11" s="88" t="s">
        <v>16</v>
      </c>
      <c r="O11" s="88" t="s">
        <v>16</v>
      </c>
      <c r="P11" s="112"/>
      <c r="Q11" s="112"/>
      <c r="R11" s="88" t="s">
        <v>17</v>
      </c>
      <c r="S11" s="88" t="s">
        <v>17</v>
      </c>
      <c r="T11" s="88" t="s">
        <v>17</v>
      </c>
      <c r="U11" s="88" t="s">
        <v>17</v>
      </c>
      <c r="V11" s="88" t="s">
        <v>17</v>
      </c>
      <c r="W11" s="88" t="s">
        <v>17</v>
      </c>
      <c r="X11" s="88" t="s">
        <v>17</v>
      </c>
      <c r="Y11" s="88" t="s">
        <v>17</v>
      </c>
      <c r="Z11" s="88" t="s">
        <v>17</v>
      </c>
      <c r="AA11" s="88" t="s">
        <v>17</v>
      </c>
      <c r="AB11" s="88" t="s">
        <v>17</v>
      </c>
      <c r="AC11" s="88" t="s">
        <v>17</v>
      </c>
      <c r="AD11" s="88" t="s">
        <v>17</v>
      </c>
      <c r="AE11" s="112"/>
      <c r="AF11" s="112"/>
      <c r="AG11" s="112"/>
      <c r="AH11" s="112"/>
      <c r="AI11" s="112"/>
      <c r="AJ11" s="112"/>
      <c r="AK11" s="112"/>
      <c r="AL11" s="112"/>
      <c r="AM11" s="112"/>
    </row>
    <row r="12" spans="1:39" ht="13">
      <c r="A12" s="65"/>
      <c r="B12" s="352" t="s">
        <v>193</v>
      </c>
      <c r="C12" s="353"/>
      <c r="D12" s="353"/>
      <c r="E12" s="353"/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66"/>
      <c r="Q12" s="352" t="s">
        <v>194</v>
      </c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66"/>
      <c r="AF12" s="66"/>
      <c r="AG12" s="66"/>
      <c r="AH12" s="66"/>
      <c r="AI12" s="66"/>
      <c r="AJ12" s="66"/>
      <c r="AK12" s="66"/>
      <c r="AL12" s="66"/>
      <c r="AM12" s="66"/>
    </row>
    <row r="13" spans="1:39" ht="26">
      <c r="A13" s="65"/>
      <c r="B13" s="103" t="s">
        <v>195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66"/>
      <c r="Q13" s="103" t="s">
        <v>196</v>
      </c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66"/>
      <c r="AF13" s="66"/>
      <c r="AG13" s="66"/>
      <c r="AH13" s="66"/>
      <c r="AI13" s="66"/>
      <c r="AJ13" s="66"/>
      <c r="AK13" s="66"/>
      <c r="AL13" s="66"/>
      <c r="AM13" s="66"/>
    </row>
    <row r="14" spans="1:39" ht="13">
      <c r="A14" s="65"/>
      <c r="B14" s="354" t="s">
        <v>62</v>
      </c>
      <c r="C14" s="355">
        <v>-364634</v>
      </c>
      <c r="D14" s="355">
        <v>-67021</v>
      </c>
      <c r="E14" s="355">
        <v>-74854</v>
      </c>
      <c r="F14" s="355">
        <v>-45004</v>
      </c>
      <c r="G14" s="355">
        <v>-165334</v>
      </c>
      <c r="H14" s="355">
        <v>-99060</v>
      </c>
      <c r="I14" s="355">
        <v>-64703</v>
      </c>
      <c r="J14" s="355">
        <v>-49483</v>
      </c>
      <c r="K14" s="355">
        <v>-171491</v>
      </c>
      <c r="L14" s="355">
        <v>-64434</v>
      </c>
      <c r="M14" s="355">
        <v>-31872</v>
      </c>
      <c r="N14" s="355">
        <v>-33433</v>
      </c>
      <c r="O14" s="355">
        <v>-92531</v>
      </c>
      <c r="P14" s="66"/>
      <c r="Q14" s="354" t="s">
        <v>197</v>
      </c>
      <c r="R14" s="355">
        <v>-1883444</v>
      </c>
      <c r="S14" s="355">
        <v>-344133</v>
      </c>
      <c r="T14" s="355">
        <v>-379965</v>
      </c>
      <c r="U14" s="355">
        <v>-235146</v>
      </c>
      <c r="V14" s="355">
        <v>-892192</v>
      </c>
      <c r="W14" s="355">
        <v>-528356</v>
      </c>
      <c r="X14" s="355">
        <v>-348535</v>
      </c>
      <c r="Y14" s="355">
        <v>-271443</v>
      </c>
      <c r="Z14" s="355">
        <v>-885408</v>
      </c>
      <c r="AA14" s="355">
        <v>-327647</v>
      </c>
      <c r="AB14" s="355">
        <v>-156981</v>
      </c>
      <c r="AC14" s="355">
        <v>-149530</v>
      </c>
      <c r="AD14" s="355">
        <v>-364960</v>
      </c>
      <c r="AE14" s="66"/>
      <c r="AF14" s="66"/>
      <c r="AG14" s="66"/>
      <c r="AH14" s="66"/>
      <c r="AI14" s="66"/>
      <c r="AJ14" s="66"/>
      <c r="AK14" s="66"/>
      <c r="AL14" s="66"/>
      <c r="AM14" s="66"/>
    </row>
    <row r="15" spans="1:39" ht="13">
      <c r="A15" s="65"/>
      <c r="B15" s="103" t="s">
        <v>198</v>
      </c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66"/>
      <c r="Q15" s="103" t="s">
        <v>199</v>
      </c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66"/>
      <c r="AF15" s="66"/>
      <c r="AG15" s="66"/>
      <c r="AH15" s="66"/>
      <c r="AI15" s="66"/>
      <c r="AJ15" s="66"/>
      <c r="AK15" s="66"/>
      <c r="AL15" s="66"/>
      <c r="AM15" s="66"/>
    </row>
    <row r="16" spans="1:39" ht="13">
      <c r="A16" s="65"/>
      <c r="B16" s="354" t="s">
        <v>200</v>
      </c>
      <c r="C16" s="355">
        <v>35581</v>
      </c>
      <c r="D16" s="355">
        <v>25699</v>
      </c>
      <c r="E16" s="355">
        <v>18088</v>
      </c>
      <c r="F16" s="355">
        <v>7655</v>
      </c>
      <c r="G16" s="355">
        <v>17339</v>
      </c>
      <c r="H16" s="355">
        <v>10896</v>
      </c>
      <c r="I16" s="355">
        <v>5242</v>
      </c>
      <c r="J16" s="355">
        <v>2507</v>
      </c>
      <c r="K16" s="355">
        <v>7428</v>
      </c>
      <c r="L16" s="355">
        <v>3783</v>
      </c>
      <c r="M16" s="355">
        <v>2893</v>
      </c>
      <c r="N16" s="355">
        <v>560</v>
      </c>
      <c r="O16" s="355">
        <v>5073</v>
      </c>
      <c r="P16" s="66"/>
      <c r="Q16" s="354" t="s">
        <v>201</v>
      </c>
      <c r="R16" s="355">
        <v>183785</v>
      </c>
      <c r="S16" s="355">
        <v>131957</v>
      </c>
      <c r="T16" s="355">
        <v>91816</v>
      </c>
      <c r="U16" s="355">
        <v>39997</v>
      </c>
      <c r="V16" s="355">
        <v>93566</v>
      </c>
      <c r="W16" s="355">
        <v>58116</v>
      </c>
      <c r="X16" s="355">
        <v>28237</v>
      </c>
      <c r="Y16" s="355">
        <v>13752</v>
      </c>
      <c r="Z16" s="355">
        <v>38351</v>
      </c>
      <c r="AA16" s="355">
        <v>19237</v>
      </c>
      <c r="AB16" s="355">
        <v>14249</v>
      </c>
      <c r="AC16" s="355">
        <v>2505</v>
      </c>
      <c r="AD16" s="355">
        <v>20009</v>
      </c>
      <c r="AE16" s="66"/>
      <c r="AF16" s="66"/>
      <c r="AG16" s="66"/>
      <c r="AH16" s="66"/>
      <c r="AI16" s="66"/>
      <c r="AJ16" s="66"/>
      <c r="AK16" s="66"/>
      <c r="AL16" s="66"/>
      <c r="AM16" s="66"/>
    </row>
    <row r="17" spans="1:39" ht="13">
      <c r="A17" s="65"/>
      <c r="B17" s="132" t="s">
        <v>28</v>
      </c>
      <c r="C17" s="94">
        <v>1440922</v>
      </c>
      <c r="D17" s="94">
        <v>1009827</v>
      </c>
      <c r="E17" s="94">
        <v>625185</v>
      </c>
      <c r="F17" s="94">
        <v>279489</v>
      </c>
      <c r="G17" s="94">
        <v>503679</v>
      </c>
      <c r="H17" s="94">
        <v>299404</v>
      </c>
      <c r="I17" s="94">
        <v>165815</v>
      </c>
      <c r="J17" s="94">
        <v>77210</v>
      </c>
      <c r="K17" s="94">
        <v>187790</v>
      </c>
      <c r="L17" s="94">
        <v>126184</v>
      </c>
      <c r="M17" s="94">
        <v>87430</v>
      </c>
      <c r="N17" s="94">
        <v>64181</v>
      </c>
      <c r="O17" s="94">
        <v>193967</v>
      </c>
      <c r="P17" s="66"/>
      <c r="Q17" s="132" t="s">
        <v>29</v>
      </c>
      <c r="R17" s="94">
        <v>7442795</v>
      </c>
      <c r="S17" s="94">
        <v>5185159</v>
      </c>
      <c r="T17" s="94">
        <v>3173502</v>
      </c>
      <c r="U17" s="94">
        <v>1460330</v>
      </c>
      <c r="V17" s="94">
        <v>2718002</v>
      </c>
      <c r="W17" s="94">
        <v>1596931</v>
      </c>
      <c r="X17" s="94">
        <v>893196</v>
      </c>
      <c r="Y17" s="94">
        <v>423543</v>
      </c>
      <c r="Z17" s="94">
        <v>969560</v>
      </c>
      <c r="AA17" s="94">
        <v>641646</v>
      </c>
      <c r="AB17" s="94">
        <v>430627</v>
      </c>
      <c r="AC17" s="94">
        <v>287050</v>
      </c>
      <c r="AD17" s="94">
        <v>765045</v>
      </c>
      <c r="AE17" s="66"/>
      <c r="AF17" s="66"/>
      <c r="AG17" s="66"/>
      <c r="AH17" s="66"/>
      <c r="AI17" s="66"/>
      <c r="AJ17" s="66"/>
      <c r="AK17" s="66"/>
      <c r="AL17" s="66"/>
      <c r="AM17" s="66"/>
    </row>
    <row r="18" spans="1:39" ht="13">
      <c r="A18" s="65"/>
      <c r="B18" s="354" t="s">
        <v>202</v>
      </c>
      <c r="C18" s="355">
        <v>-417612</v>
      </c>
      <c r="D18" s="355">
        <v>-322255</v>
      </c>
      <c r="E18" s="355">
        <v>-212710</v>
      </c>
      <c r="F18" s="355">
        <v>-121699</v>
      </c>
      <c r="G18" s="355">
        <v>-224654</v>
      </c>
      <c r="H18" s="355">
        <v>-132732</v>
      </c>
      <c r="I18" s="355">
        <v>-78958</v>
      </c>
      <c r="J18" s="355">
        <v>-35392</v>
      </c>
      <c r="K18" s="355">
        <v>-44025</v>
      </c>
      <c r="L18" s="355">
        <v>-24079</v>
      </c>
      <c r="M18" s="355">
        <v>-18613</v>
      </c>
      <c r="N18" s="355">
        <v>-19404</v>
      </c>
      <c r="O18" s="355">
        <v>-40340</v>
      </c>
      <c r="P18" s="66"/>
      <c r="Q18" s="354" t="s">
        <v>59</v>
      </c>
      <c r="R18" s="355">
        <v>-2157091</v>
      </c>
      <c r="S18" s="355">
        <v>-1654683</v>
      </c>
      <c r="T18" s="355">
        <v>-1079737</v>
      </c>
      <c r="U18" s="355">
        <v>-635877</v>
      </c>
      <c r="V18" s="355">
        <v>-1212300</v>
      </c>
      <c r="W18" s="355">
        <v>-707953</v>
      </c>
      <c r="X18" s="355">
        <v>-425323</v>
      </c>
      <c r="Y18" s="355">
        <v>-194147</v>
      </c>
      <c r="Z18" s="355">
        <v>-227301</v>
      </c>
      <c r="AA18" s="355">
        <v>-122442</v>
      </c>
      <c r="AB18" s="355">
        <v>-91676</v>
      </c>
      <c r="AC18" s="355">
        <v>-86785</v>
      </c>
      <c r="AD18" s="355">
        <v>-159109</v>
      </c>
      <c r="AE18" s="66"/>
      <c r="AF18" s="66"/>
      <c r="AG18" s="66"/>
      <c r="AH18" s="66"/>
      <c r="AI18" s="66"/>
      <c r="AJ18" s="66"/>
      <c r="AK18" s="66"/>
      <c r="AL18" s="66"/>
      <c r="AM18" s="66"/>
    </row>
    <row r="19" spans="1:39" ht="13">
      <c r="A19" s="65"/>
      <c r="B19" s="133" t="s">
        <v>203</v>
      </c>
      <c r="C19" s="94" t="s">
        <v>87</v>
      </c>
      <c r="D19" s="94">
        <v>0</v>
      </c>
      <c r="E19" s="94">
        <v>0</v>
      </c>
      <c r="F19" s="94">
        <v>0</v>
      </c>
      <c r="G19" s="94">
        <v>11180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66"/>
      <c r="Q19" s="133" t="s">
        <v>204</v>
      </c>
      <c r="R19" s="94" t="s">
        <v>87</v>
      </c>
      <c r="S19" s="94">
        <v>0</v>
      </c>
      <c r="T19" s="94">
        <v>0</v>
      </c>
      <c r="U19" s="94">
        <v>0</v>
      </c>
      <c r="V19" s="94">
        <v>60331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66"/>
      <c r="AF19" s="66"/>
      <c r="AG19" s="66"/>
      <c r="AH19" s="66"/>
      <c r="AI19" s="66"/>
      <c r="AJ19" s="66"/>
      <c r="AK19" s="66"/>
      <c r="AL19" s="66"/>
      <c r="AM19" s="66"/>
    </row>
    <row r="20" spans="1:39" ht="13">
      <c r="A20" s="65"/>
      <c r="B20" s="356" t="s">
        <v>163</v>
      </c>
      <c r="C20" s="357">
        <v>-1174</v>
      </c>
      <c r="D20" s="357">
        <v>-1382</v>
      </c>
      <c r="E20" s="355">
        <v>-1958</v>
      </c>
      <c r="F20" s="355">
        <v>-2147</v>
      </c>
      <c r="G20" s="355">
        <v>2818</v>
      </c>
      <c r="H20" s="355">
        <v>502</v>
      </c>
      <c r="I20" s="355">
        <v>320</v>
      </c>
      <c r="J20" s="355">
        <v>338</v>
      </c>
      <c r="K20" s="355">
        <v>227</v>
      </c>
      <c r="L20" s="355">
        <v>338</v>
      </c>
      <c r="M20" s="355">
        <v>154</v>
      </c>
      <c r="N20" s="355">
        <v>131</v>
      </c>
      <c r="O20" s="355">
        <v>7386</v>
      </c>
      <c r="P20" s="66"/>
      <c r="Q20" s="356" t="s">
        <v>164</v>
      </c>
      <c r="R20" s="357">
        <v>-6062</v>
      </c>
      <c r="S20" s="357">
        <v>-7096</v>
      </c>
      <c r="T20" s="355">
        <v>-9938</v>
      </c>
      <c r="U20" s="355">
        <v>-11218</v>
      </c>
      <c r="V20" s="355">
        <v>15207</v>
      </c>
      <c r="W20" s="355">
        <v>2678</v>
      </c>
      <c r="X20" s="355">
        <v>1724</v>
      </c>
      <c r="Y20" s="355">
        <v>1854</v>
      </c>
      <c r="Z20" s="355">
        <v>1171</v>
      </c>
      <c r="AA20" s="355">
        <v>1719</v>
      </c>
      <c r="AB20" s="355">
        <v>759</v>
      </c>
      <c r="AC20" s="355">
        <v>585</v>
      </c>
      <c r="AD20" s="355">
        <v>29134</v>
      </c>
      <c r="AE20" s="66"/>
      <c r="AF20" s="66"/>
      <c r="AG20" s="66"/>
      <c r="AH20" s="66"/>
      <c r="AI20" s="66"/>
      <c r="AJ20" s="66"/>
      <c r="AK20" s="66"/>
      <c r="AL20" s="66"/>
      <c r="AM20" s="66"/>
    </row>
    <row r="21" spans="1:39" ht="13">
      <c r="A21" s="65"/>
      <c r="B21" s="363" t="s">
        <v>205</v>
      </c>
      <c r="C21" s="362">
        <v>848</v>
      </c>
      <c r="D21" s="362">
        <v>-5067</v>
      </c>
      <c r="E21" s="94">
        <v>-5067</v>
      </c>
      <c r="F21" s="94">
        <v>-14055</v>
      </c>
      <c r="G21" s="94">
        <v>-39280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66"/>
      <c r="Q21" s="363" t="s">
        <v>206</v>
      </c>
      <c r="R21" s="362">
        <v>4380</v>
      </c>
      <c r="S21" s="362">
        <v>-26018</v>
      </c>
      <c r="T21" s="94">
        <v>-25721</v>
      </c>
      <c r="U21" s="94">
        <v>-50166</v>
      </c>
      <c r="V21" s="94">
        <v>-219018</v>
      </c>
      <c r="W21" s="94">
        <v>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66"/>
      <c r="AF21" s="66"/>
      <c r="AG21" s="66"/>
      <c r="AH21" s="66"/>
      <c r="AI21" s="66"/>
      <c r="AJ21" s="66"/>
      <c r="AK21" s="66"/>
      <c r="AL21" s="66"/>
      <c r="AM21" s="66"/>
    </row>
    <row r="22" spans="1:39" ht="13">
      <c r="A22" s="65"/>
      <c r="B22" s="356" t="s">
        <v>207</v>
      </c>
      <c r="C22" s="357">
        <v>17794</v>
      </c>
      <c r="D22" s="357">
        <v>14063</v>
      </c>
      <c r="E22" s="355">
        <v>38458</v>
      </c>
      <c r="F22" s="355">
        <v>13508</v>
      </c>
      <c r="G22" s="355">
        <v>19338</v>
      </c>
      <c r="H22" s="355">
        <v>161370</v>
      </c>
      <c r="I22" s="355">
        <v>95216</v>
      </c>
      <c r="J22" s="355">
        <v>87090</v>
      </c>
      <c r="K22" s="355">
        <v>48433</v>
      </c>
      <c r="L22" s="355">
        <v>13067</v>
      </c>
      <c r="M22" s="355">
        <v>-18584</v>
      </c>
      <c r="N22" s="355">
        <v>-6524</v>
      </c>
      <c r="O22" s="355">
        <v>1799</v>
      </c>
      <c r="P22" s="66"/>
      <c r="Q22" s="356" t="s">
        <v>208</v>
      </c>
      <c r="R22" s="357">
        <v>91911</v>
      </c>
      <c r="S22" s="357">
        <v>72209</v>
      </c>
      <c r="T22" s="355">
        <v>195217</v>
      </c>
      <c r="U22" s="355">
        <v>70579</v>
      </c>
      <c r="V22" s="355">
        <v>104354</v>
      </c>
      <c r="W22" s="355">
        <v>860699</v>
      </c>
      <c r="X22" s="355">
        <v>512900</v>
      </c>
      <c r="Y22" s="355">
        <v>477741</v>
      </c>
      <c r="Z22" s="355">
        <v>250060</v>
      </c>
      <c r="AA22" s="355">
        <v>66446</v>
      </c>
      <c r="AB22" s="355">
        <v>-91533</v>
      </c>
      <c r="AC22" s="355">
        <v>-29178</v>
      </c>
      <c r="AD22" s="355">
        <v>7096</v>
      </c>
      <c r="AE22" s="66"/>
      <c r="AF22" s="66"/>
      <c r="AG22" s="66"/>
      <c r="AH22" s="66"/>
      <c r="AI22" s="66"/>
      <c r="AJ22" s="66"/>
      <c r="AK22" s="66"/>
      <c r="AL22" s="66"/>
      <c r="AM22" s="66"/>
    </row>
    <row r="23" spans="1:39" ht="13">
      <c r="A23" s="65"/>
      <c r="B23" s="363" t="s">
        <v>209</v>
      </c>
      <c r="C23" s="362">
        <v>32479</v>
      </c>
      <c r="D23" s="362">
        <v>21877</v>
      </c>
      <c r="E23" s="94">
        <v>8907</v>
      </c>
      <c r="F23" s="94">
        <v>3706</v>
      </c>
      <c r="G23" s="94">
        <v>11077</v>
      </c>
      <c r="H23" s="94">
        <v>7186</v>
      </c>
      <c r="I23" s="94">
        <v>4658</v>
      </c>
      <c r="J23" s="94">
        <v>16946</v>
      </c>
      <c r="K23" s="94">
        <v>39521</v>
      </c>
      <c r="L23" s="94">
        <v>22770</v>
      </c>
      <c r="M23" s="94">
        <v>7185</v>
      </c>
      <c r="N23" s="94">
        <v>4353</v>
      </c>
      <c r="O23" s="94">
        <v>17681</v>
      </c>
      <c r="P23" s="66"/>
      <c r="Q23" s="363" t="s">
        <v>210</v>
      </c>
      <c r="R23" s="362">
        <v>167764</v>
      </c>
      <c r="S23" s="362">
        <v>112332</v>
      </c>
      <c r="T23" s="94">
        <v>45213</v>
      </c>
      <c r="U23" s="94">
        <v>19364</v>
      </c>
      <c r="V23" s="94">
        <v>59775</v>
      </c>
      <c r="W23" s="94">
        <v>38328</v>
      </c>
      <c r="X23" s="94">
        <v>25091</v>
      </c>
      <c r="Y23" s="94">
        <v>92960</v>
      </c>
      <c r="Z23" s="94">
        <v>204045</v>
      </c>
      <c r="AA23" s="94">
        <v>115785</v>
      </c>
      <c r="AB23" s="94">
        <v>35388</v>
      </c>
      <c r="AC23" s="94">
        <v>19469</v>
      </c>
      <c r="AD23" s="94">
        <v>69737</v>
      </c>
      <c r="AE23" s="66"/>
      <c r="AF23" s="66"/>
      <c r="AG23" s="66"/>
      <c r="AH23" s="66"/>
      <c r="AI23" s="66"/>
      <c r="AJ23" s="66"/>
      <c r="AK23" s="66"/>
      <c r="AL23" s="66"/>
      <c r="AM23" s="66"/>
    </row>
    <row r="24" spans="1:39" ht="13">
      <c r="A24" s="65"/>
      <c r="B24" s="356" t="s">
        <v>211</v>
      </c>
      <c r="C24" s="357">
        <v>355573</v>
      </c>
      <c r="D24" s="357">
        <v>0</v>
      </c>
      <c r="E24" s="355">
        <v>0</v>
      </c>
      <c r="F24" s="355">
        <v>0</v>
      </c>
      <c r="G24" s="355">
        <v>0</v>
      </c>
      <c r="H24" s="355">
        <v>0</v>
      </c>
      <c r="I24" s="355">
        <v>0</v>
      </c>
      <c r="J24" s="355">
        <v>0</v>
      </c>
      <c r="K24" s="355">
        <v>0</v>
      </c>
      <c r="L24" s="355">
        <v>0</v>
      </c>
      <c r="M24" s="355">
        <v>0</v>
      </c>
      <c r="N24" s="355">
        <v>0</v>
      </c>
      <c r="O24" s="355">
        <v>0</v>
      </c>
      <c r="P24" s="66"/>
      <c r="Q24" s="356" t="s">
        <v>212</v>
      </c>
      <c r="R24" s="357">
        <v>1836641</v>
      </c>
      <c r="S24" s="357">
        <v>0</v>
      </c>
      <c r="T24" s="355">
        <v>0</v>
      </c>
      <c r="U24" s="355">
        <v>0</v>
      </c>
      <c r="V24" s="355">
        <v>0</v>
      </c>
      <c r="W24" s="355">
        <v>0</v>
      </c>
      <c r="X24" s="355">
        <v>0</v>
      </c>
      <c r="Y24" s="355">
        <v>0</v>
      </c>
      <c r="Z24" s="355">
        <v>0</v>
      </c>
      <c r="AA24" s="355">
        <v>0</v>
      </c>
      <c r="AB24" s="355">
        <v>0</v>
      </c>
      <c r="AC24" s="355">
        <v>0</v>
      </c>
      <c r="AD24" s="355">
        <v>0</v>
      </c>
      <c r="AE24" s="66"/>
      <c r="AF24" s="66"/>
      <c r="AG24" s="66"/>
      <c r="AH24" s="66"/>
      <c r="AI24" s="66"/>
      <c r="AJ24" s="66"/>
      <c r="AK24" s="66"/>
      <c r="AL24" s="66"/>
      <c r="AM24" s="66"/>
    </row>
    <row r="25" spans="1:39" ht="13">
      <c r="A25" s="65"/>
      <c r="B25" s="360" t="s">
        <v>213</v>
      </c>
      <c r="C25" s="361">
        <v>253203</v>
      </c>
      <c r="D25" s="361">
        <v>188525</v>
      </c>
      <c r="E25" s="362">
        <v>135656</v>
      </c>
      <c r="F25" s="362">
        <v>42100</v>
      </c>
      <c r="G25" s="362">
        <v>152717</v>
      </c>
      <c r="H25" s="362">
        <v>79729</v>
      </c>
      <c r="I25" s="362">
        <v>53512</v>
      </c>
      <c r="J25" s="362">
        <v>32200</v>
      </c>
      <c r="K25" s="362">
        <v>35569</v>
      </c>
      <c r="L25" s="362">
        <v>20157</v>
      </c>
      <c r="M25" s="362">
        <v>14053</v>
      </c>
      <c r="N25" s="362">
        <v>7111</v>
      </c>
      <c r="O25" s="362">
        <v>18511</v>
      </c>
      <c r="P25" s="66"/>
      <c r="Q25" s="360" t="s">
        <v>214</v>
      </c>
      <c r="R25" s="361">
        <v>1307869</v>
      </c>
      <c r="S25" s="361">
        <v>968019</v>
      </c>
      <c r="T25" s="362">
        <v>688606</v>
      </c>
      <c r="U25" s="362">
        <v>219973</v>
      </c>
      <c r="V25" s="362">
        <v>848968</v>
      </c>
      <c r="W25" s="362">
        <v>401521</v>
      </c>
      <c r="X25" s="362">
        <v>288258</v>
      </c>
      <c r="Y25" s="362">
        <v>176637</v>
      </c>
      <c r="Z25" s="362">
        <v>183643</v>
      </c>
      <c r="AA25" s="362">
        <v>102498</v>
      </c>
      <c r="AB25" s="362">
        <v>69216</v>
      </c>
      <c r="AC25" s="362">
        <v>31804</v>
      </c>
      <c r="AD25" s="362">
        <v>73011</v>
      </c>
      <c r="AE25" s="66"/>
      <c r="AF25" s="66"/>
      <c r="AG25" s="66"/>
      <c r="AH25" s="66"/>
      <c r="AI25" s="66"/>
      <c r="AJ25" s="66"/>
      <c r="AK25" s="66"/>
      <c r="AL25" s="66"/>
      <c r="AM25" s="66"/>
    </row>
    <row r="26" spans="1:39" ht="13">
      <c r="A26" s="65"/>
      <c r="B26" s="356" t="s">
        <v>215</v>
      </c>
      <c r="C26" s="355">
        <v>8203</v>
      </c>
      <c r="D26" s="355">
        <v>5879</v>
      </c>
      <c r="E26" s="357">
        <v>0</v>
      </c>
      <c r="F26" s="357">
        <v>0</v>
      </c>
      <c r="G26" s="357">
        <v>0</v>
      </c>
      <c r="H26" s="357">
        <v>0</v>
      </c>
      <c r="I26" s="357">
        <v>0</v>
      </c>
      <c r="J26" s="357">
        <v>0</v>
      </c>
      <c r="K26" s="357">
        <v>0</v>
      </c>
      <c r="L26" s="357">
        <v>0</v>
      </c>
      <c r="M26" s="357">
        <v>0</v>
      </c>
      <c r="N26" s="357">
        <v>0</v>
      </c>
      <c r="O26" s="357">
        <v>0</v>
      </c>
      <c r="P26" s="66"/>
      <c r="Q26" s="356" t="s">
        <v>216</v>
      </c>
      <c r="R26" s="355">
        <v>42371</v>
      </c>
      <c r="S26" s="355">
        <v>30182</v>
      </c>
      <c r="T26" s="357">
        <v>0</v>
      </c>
      <c r="U26" s="357">
        <v>0</v>
      </c>
      <c r="V26" s="357">
        <v>0</v>
      </c>
      <c r="W26" s="357">
        <v>0</v>
      </c>
      <c r="X26" s="357">
        <v>0</v>
      </c>
      <c r="Y26" s="357">
        <v>0</v>
      </c>
      <c r="Z26" s="357">
        <v>0</v>
      </c>
      <c r="AA26" s="357">
        <v>0</v>
      </c>
      <c r="AB26" s="357">
        <v>0</v>
      </c>
      <c r="AC26" s="357">
        <v>0</v>
      </c>
      <c r="AD26" s="357">
        <v>0</v>
      </c>
      <c r="AE26" s="66"/>
      <c r="AF26" s="66"/>
      <c r="AG26" s="66"/>
      <c r="AH26" s="66"/>
      <c r="AI26" s="66"/>
      <c r="AJ26" s="66"/>
      <c r="AK26" s="66"/>
      <c r="AL26" s="66"/>
      <c r="AM26" s="66"/>
    </row>
    <row r="27" spans="1:39" ht="13">
      <c r="A27" s="65"/>
      <c r="B27" s="132"/>
      <c r="C27" s="134">
        <f>SUM(C14:C26)</f>
        <v>1361183</v>
      </c>
      <c r="D27" s="134">
        <v>870145</v>
      </c>
      <c r="E27" s="134">
        <v>531705</v>
      </c>
      <c r="F27" s="134">
        <v>163553</v>
      </c>
      <c r="G27" s="134">
        <v>288880</v>
      </c>
      <c r="H27" s="134">
        <v>327295</v>
      </c>
      <c r="I27" s="134">
        <v>181102</v>
      </c>
      <c r="J27" s="134">
        <v>131416</v>
      </c>
      <c r="K27" s="134">
        <v>103452</v>
      </c>
      <c r="L27" s="134">
        <v>97786</v>
      </c>
      <c r="M27" s="134">
        <v>42646</v>
      </c>
      <c r="N27" s="134">
        <v>16975</v>
      </c>
      <c r="O27" s="134">
        <v>111546</v>
      </c>
      <c r="P27" s="66"/>
      <c r="Q27" s="132"/>
      <c r="R27" s="134">
        <f>SUM(R14:R26)</f>
        <v>7030919</v>
      </c>
      <c r="S27" s="134">
        <v>4467928</v>
      </c>
      <c r="T27" s="134">
        <v>2698993</v>
      </c>
      <c r="U27" s="134">
        <v>877836</v>
      </c>
      <c r="V27" s="134">
        <v>1576693</v>
      </c>
      <c r="W27" s="134">
        <v>1721964</v>
      </c>
      <c r="X27" s="134">
        <v>975548</v>
      </c>
      <c r="Y27" s="134">
        <v>720897</v>
      </c>
      <c r="Z27" s="134">
        <v>534121</v>
      </c>
      <c r="AA27" s="134">
        <v>497242</v>
      </c>
      <c r="AB27" s="134">
        <v>210049</v>
      </c>
      <c r="AC27" s="134">
        <v>75920</v>
      </c>
      <c r="AD27" s="134">
        <v>439963</v>
      </c>
      <c r="AE27" s="66"/>
      <c r="AF27" s="66"/>
      <c r="AG27" s="66"/>
      <c r="AH27" s="66"/>
      <c r="AI27" s="66"/>
      <c r="AJ27" s="66"/>
      <c r="AK27" s="66"/>
      <c r="AL27" s="66"/>
      <c r="AM27" s="66"/>
    </row>
    <row r="28" spans="1:39" ht="13">
      <c r="A28" s="65"/>
      <c r="B28" s="352" t="s">
        <v>217</v>
      </c>
      <c r="C28" s="353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66"/>
      <c r="Q28" s="352" t="s">
        <v>218</v>
      </c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353"/>
      <c r="AC28" s="353"/>
      <c r="AD28" s="353"/>
      <c r="AE28" s="66"/>
      <c r="AF28" s="66"/>
      <c r="AG28" s="66"/>
      <c r="AH28" s="66"/>
      <c r="AI28" s="66"/>
      <c r="AJ28" s="66"/>
      <c r="AK28" s="66"/>
      <c r="AL28" s="66"/>
      <c r="AM28" s="66"/>
    </row>
    <row r="29" spans="1:39" ht="13">
      <c r="A29" s="65"/>
      <c r="B29" s="132" t="s">
        <v>101</v>
      </c>
      <c r="C29" s="123">
        <v>-1102864</v>
      </c>
      <c r="D29" s="123">
        <v>-749991</v>
      </c>
      <c r="E29" s="123">
        <v>-773539</v>
      </c>
      <c r="F29" s="123">
        <v>-991777</v>
      </c>
      <c r="G29" s="123">
        <v>-4666792</v>
      </c>
      <c r="H29" s="123">
        <v>-2279875</v>
      </c>
      <c r="I29" s="123">
        <v>-1238495</v>
      </c>
      <c r="J29" s="123">
        <v>-1089592</v>
      </c>
      <c r="K29" s="123">
        <v>-2008861</v>
      </c>
      <c r="L29" s="123">
        <v>-865895</v>
      </c>
      <c r="M29" s="123">
        <v>-178688</v>
      </c>
      <c r="N29" s="123">
        <v>102672</v>
      </c>
      <c r="O29" s="123">
        <v>-1689547</v>
      </c>
      <c r="P29" s="66"/>
      <c r="Q29" s="132" t="s">
        <v>102</v>
      </c>
      <c r="R29" s="123">
        <v>-5696623</v>
      </c>
      <c r="S29" s="123">
        <v>-3850979</v>
      </c>
      <c r="T29" s="123">
        <v>-3926561</v>
      </c>
      <c r="U29" s="123">
        <v>-5182035</v>
      </c>
      <c r="V29" s="123">
        <v>-25183410</v>
      </c>
      <c r="W29" s="123">
        <v>-12160169</v>
      </c>
      <c r="X29" s="123">
        <v>-6671400</v>
      </c>
      <c r="Y29" s="123">
        <v>-5977068</v>
      </c>
      <c r="Z29" s="123">
        <v>-10371747</v>
      </c>
      <c r="AA29" s="123">
        <v>-4403076</v>
      </c>
      <c r="AB29" s="123">
        <v>-880108</v>
      </c>
      <c r="AC29" s="123">
        <v>459200</v>
      </c>
      <c r="AD29" s="123">
        <v>-6663911</v>
      </c>
      <c r="AE29" s="66"/>
      <c r="AF29" s="66"/>
      <c r="AG29" s="66"/>
      <c r="AH29" s="66"/>
      <c r="AI29" s="66"/>
      <c r="AJ29" s="66"/>
      <c r="AK29" s="66"/>
      <c r="AL29" s="66"/>
      <c r="AM29" s="66"/>
    </row>
    <row r="30" spans="1:39" ht="13">
      <c r="A30" s="65"/>
      <c r="B30" s="354" t="s">
        <v>219</v>
      </c>
      <c r="C30" s="355">
        <v>-1880347</v>
      </c>
      <c r="D30" s="355">
        <v>-972188</v>
      </c>
      <c r="E30" s="355">
        <v>-635319</v>
      </c>
      <c r="F30" s="355">
        <v>-358253</v>
      </c>
      <c r="G30" s="355">
        <v>-924889</v>
      </c>
      <c r="H30" s="355">
        <v>-386869</v>
      </c>
      <c r="I30" s="355">
        <v>-204739</v>
      </c>
      <c r="J30" s="355">
        <v>-65951</v>
      </c>
      <c r="K30" s="355">
        <v>-43841</v>
      </c>
      <c r="L30" s="355" t="s">
        <v>87</v>
      </c>
      <c r="M30" s="355">
        <v>0</v>
      </c>
      <c r="N30" s="355" t="s">
        <v>87</v>
      </c>
      <c r="O30" s="355" t="s">
        <v>87</v>
      </c>
      <c r="P30" s="66"/>
      <c r="Q30" s="354" t="s">
        <v>220</v>
      </c>
      <c r="R30" s="355">
        <v>-9712556</v>
      </c>
      <c r="S30" s="355">
        <v>-4991894</v>
      </c>
      <c r="T30" s="355">
        <v>-3224943</v>
      </c>
      <c r="U30" s="355">
        <v>-1871872</v>
      </c>
      <c r="V30" s="355">
        <v>-4990979</v>
      </c>
      <c r="W30" s="355">
        <v>-2063443</v>
      </c>
      <c r="X30" s="355">
        <v>-1102869</v>
      </c>
      <c r="Y30" s="355">
        <v>-361779</v>
      </c>
      <c r="Z30" s="355">
        <v>-226353</v>
      </c>
      <c r="AA30" s="355" t="s">
        <v>87</v>
      </c>
      <c r="AB30" s="355">
        <v>0</v>
      </c>
      <c r="AC30" s="355" t="s">
        <v>87</v>
      </c>
      <c r="AD30" s="355" t="s">
        <v>87</v>
      </c>
      <c r="AE30" s="66"/>
      <c r="AF30" s="66"/>
      <c r="AG30" s="66"/>
      <c r="AH30" s="66"/>
      <c r="AI30" s="66"/>
      <c r="AJ30" s="66"/>
      <c r="AK30" s="66"/>
      <c r="AL30" s="66"/>
      <c r="AM30" s="66"/>
    </row>
    <row r="31" spans="1:39" ht="13">
      <c r="A31" s="65"/>
      <c r="B31" s="132" t="s">
        <v>111</v>
      </c>
      <c r="C31" s="94">
        <v>-5213669</v>
      </c>
      <c r="D31" s="94">
        <v>-3502428</v>
      </c>
      <c r="E31" s="94">
        <v>-2459157</v>
      </c>
      <c r="F31" s="94">
        <v>-1576633</v>
      </c>
      <c r="G31" s="94">
        <v>-2568423</v>
      </c>
      <c r="H31" s="94">
        <v>-1594432</v>
      </c>
      <c r="I31" s="94">
        <v>-1066399</v>
      </c>
      <c r="J31" s="94">
        <v>-608551</v>
      </c>
      <c r="K31" s="94">
        <v>-470227</v>
      </c>
      <c r="L31" s="94">
        <v>652567</v>
      </c>
      <c r="M31" s="94">
        <v>366816</v>
      </c>
      <c r="N31" s="94">
        <v>345824</v>
      </c>
      <c r="O31" s="94">
        <v>-1414489</v>
      </c>
      <c r="P31" s="66"/>
      <c r="Q31" s="132" t="s">
        <v>221</v>
      </c>
      <c r="R31" s="94">
        <v>-26930164</v>
      </c>
      <c r="S31" s="94">
        <v>-17983917</v>
      </c>
      <c r="T31" s="94">
        <v>-12482927</v>
      </c>
      <c r="U31" s="94">
        <v>-8237907</v>
      </c>
      <c r="V31" s="94">
        <v>-13859981</v>
      </c>
      <c r="W31" s="94">
        <v>-8504222</v>
      </c>
      <c r="X31" s="94">
        <v>-5744371</v>
      </c>
      <c r="Y31" s="94">
        <v>-3338260</v>
      </c>
      <c r="Z31" s="94">
        <v>-2427774</v>
      </c>
      <c r="AA31" s="94">
        <v>3318304</v>
      </c>
      <c r="AB31" s="94">
        <v>1806712</v>
      </c>
      <c r="AC31" s="94">
        <v>1546697</v>
      </c>
      <c r="AD31" s="94">
        <v>-5579028</v>
      </c>
      <c r="AE31" s="66"/>
      <c r="AF31" s="66"/>
      <c r="AG31" s="66"/>
      <c r="AH31" s="66"/>
      <c r="AI31" s="66"/>
      <c r="AJ31" s="66"/>
      <c r="AK31" s="66"/>
      <c r="AL31" s="66"/>
      <c r="AM31" s="66"/>
    </row>
    <row r="32" spans="1:39" ht="13">
      <c r="A32" s="65"/>
      <c r="B32" s="354" t="s">
        <v>113</v>
      </c>
      <c r="C32" s="355">
        <v>-1889278</v>
      </c>
      <c r="D32" s="355">
        <v>-1548747</v>
      </c>
      <c r="E32" s="355">
        <v>-1145997</v>
      </c>
      <c r="F32" s="355">
        <v>-673860</v>
      </c>
      <c r="G32" s="355">
        <v>-1522217</v>
      </c>
      <c r="H32" s="355">
        <v>-875629</v>
      </c>
      <c r="I32" s="355">
        <v>-426329</v>
      </c>
      <c r="J32" s="355">
        <v>-175395</v>
      </c>
      <c r="K32" s="355">
        <v>-178686</v>
      </c>
      <c r="L32" s="355">
        <v>-27279</v>
      </c>
      <c r="M32" s="355">
        <v>-18514</v>
      </c>
      <c r="N32" s="355">
        <v>-24499</v>
      </c>
      <c r="O32" s="355">
        <v>-63009</v>
      </c>
      <c r="P32" s="66"/>
      <c r="Q32" s="354" t="s">
        <v>114</v>
      </c>
      <c r="R32" s="355">
        <v>-9758688</v>
      </c>
      <c r="S32" s="355">
        <v>-7952351</v>
      </c>
      <c r="T32" s="355">
        <v>-5817195</v>
      </c>
      <c r="U32" s="355">
        <v>-3520919</v>
      </c>
      <c r="V32" s="355">
        <v>-8214340</v>
      </c>
      <c r="W32" s="355">
        <v>-4670343</v>
      </c>
      <c r="X32" s="355">
        <v>-2296507</v>
      </c>
      <c r="Y32" s="355">
        <v>-962147</v>
      </c>
      <c r="Z32" s="355">
        <v>-922558</v>
      </c>
      <c r="AA32" s="355">
        <v>-138713</v>
      </c>
      <c r="AB32" s="355">
        <v>-91189</v>
      </c>
      <c r="AC32" s="355">
        <v>-109572</v>
      </c>
      <c r="AD32" s="355">
        <v>-248520</v>
      </c>
      <c r="AE32" s="66"/>
      <c r="AF32" s="66"/>
      <c r="AG32" s="66"/>
      <c r="AH32" s="66"/>
      <c r="AI32" s="66"/>
      <c r="AJ32" s="66"/>
      <c r="AK32" s="66"/>
      <c r="AL32" s="66"/>
      <c r="AM32" s="66"/>
    </row>
    <row r="33" spans="1:39" ht="13">
      <c r="A33" s="65"/>
      <c r="B33" s="132" t="s">
        <v>222</v>
      </c>
      <c r="C33" s="94">
        <v>-481824</v>
      </c>
      <c r="D33" s="94">
        <v>-349558</v>
      </c>
      <c r="E33" s="94">
        <v>-335367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66"/>
      <c r="Q33" s="132" t="s">
        <v>223</v>
      </c>
      <c r="R33" s="94">
        <v>-2488766</v>
      </c>
      <c r="S33" s="94">
        <v>-1794875</v>
      </c>
      <c r="T33" s="94">
        <v>-1702356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66"/>
      <c r="AF33" s="66"/>
      <c r="AG33" s="66"/>
      <c r="AH33" s="66"/>
      <c r="AI33" s="66"/>
      <c r="AJ33" s="66"/>
      <c r="AK33" s="66"/>
      <c r="AL33" s="66"/>
      <c r="AM33" s="66"/>
    </row>
    <row r="34" spans="1:39" ht="13">
      <c r="A34" s="65"/>
      <c r="B34" s="354" t="s">
        <v>117</v>
      </c>
      <c r="C34" s="355">
        <v>0</v>
      </c>
      <c r="D34" s="355" t="s">
        <v>87</v>
      </c>
      <c r="E34" s="355">
        <v>0</v>
      </c>
      <c r="F34" s="355">
        <v>0</v>
      </c>
      <c r="G34" s="355" t="s">
        <v>87</v>
      </c>
      <c r="H34" s="355">
        <v>-20153</v>
      </c>
      <c r="I34" s="355">
        <v>-4106</v>
      </c>
      <c r="J34" s="355">
        <v>-1462</v>
      </c>
      <c r="K34" s="355">
        <v>93</v>
      </c>
      <c r="L34" s="355">
        <v>-5008</v>
      </c>
      <c r="M34" s="355">
        <v>-3142</v>
      </c>
      <c r="N34" s="355">
        <v>93</v>
      </c>
      <c r="O34" s="355">
        <v>-91</v>
      </c>
      <c r="P34" s="66"/>
      <c r="Q34" s="354" t="s">
        <v>118</v>
      </c>
      <c r="R34" s="355">
        <v>0</v>
      </c>
      <c r="S34" s="355" t="s">
        <v>87</v>
      </c>
      <c r="T34" s="355">
        <v>0</v>
      </c>
      <c r="U34" s="355">
        <v>0</v>
      </c>
      <c r="V34" s="355">
        <v>0</v>
      </c>
      <c r="W34" s="355">
        <v>-107490</v>
      </c>
      <c r="X34" s="355">
        <v>-22120</v>
      </c>
      <c r="Y34" s="355">
        <v>-8022</v>
      </c>
      <c r="Z34" s="355">
        <v>480</v>
      </c>
      <c r="AA34" s="355">
        <v>-25466</v>
      </c>
      <c r="AB34" s="355">
        <v>-15476</v>
      </c>
      <c r="AC34" s="355">
        <v>416</v>
      </c>
      <c r="AD34" s="355">
        <v>-359</v>
      </c>
      <c r="AE34" s="66"/>
      <c r="AF34" s="66"/>
      <c r="AG34" s="66"/>
      <c r="AH34" s="66"/>
      <c r="AI34" s="66"/>
      <c r="AJ34" s="66"/>
      <c r="AK34" s="66"/>
      <c r="AL34" s="66"/>
      <c r="AM34" s="66"/>
    </row>
    <row r="35" spans="1:39" ht="13">
      <c r="A35" s="65"/>
      <c r="B35" s="133" t="s">
        <v>123</v>
      </c>
      <c r="C35" s="94">
        <v>-772415</v>
      </c>
      <c r="D35" s="94">
        <v>-210427</v>
      </c>
      <c r="E35" s="94">
        <v>-145172</v>
      </c>
      <c r="F35" s="94">
        <v>-299995</v>
      </c>
      <c r="G35" s="94">
        <v>-64072</v>
      </c>
      <c r="H35" s="94">
        <v>19379</v>
      </c>
      <c r="I35" s="94">
        <v>-1353</v>
      </c>
      <c r="J35" s="94">
        <v>-14617</v>
      </c>
      <c r="K35" s="94">
        <v>78319</v>
      </c>
      <c r="L35" s="94">
        <v>77888</v>
      </c>
      <c r="M35" s="94">
        <v>84742</v>
      </c>
      <c r="N35" s="94">
        <v>-17671</v>
      </c>
      <c r="O35" s="94">
        <v>-166173</v>
      </c>
      <c r="P35" s="66"/>
      <c r="Q35" s="133" t="s">
        <v>124</v>
      </c>
      <c r="R35" s="94">
        <v>-3989755</v>
      </c>
      <c r="S35" s="94">
        <v>-1080480</v>
      </c>
      <c r="T35" s="94">
        <v>-736908</v>
      </c>
      <c r="U35" s="94">
        <v>-1567474</v>
      </c>
      <c r="V35" s="94">
        <v>-345752</v>
      </c>
      <c r="W35" s="94">
        <v>103362</v>
      </c>
      <c r="X35" s="94">
        <v>-7290</v>
      </c>
      <c r="Y35" s="94">
        <v>-80182</v>
      </c>
      <c r="Z35" s="94">
        <v>404362</v>
      </c>
      <c r="AA35" s="94">
        <v>396060</v>
      </c>
      <c r="AB35" s="94">
        <v>417387</v>
      </c>
      <c r="AC35" s="94">
        <v>-79035</v>
      </c>
      <c r="AD35" s="94">
        <v>-655422</v>
      </c>
      <c r="AE35" s="66"/>
      <c r="AF35" s="66"/>
      <c r="AG35" s="66"/>
      <c r="AH35" s="66"/>
      <c r="AI35" s="66"/>
      <c r="AJ35" s="66"/>
      <c r="AK35" s="66"/>
      <c r="AL35" s="66"/>
      <c r="AM35" s="66"/>
    </row>
    <row r="36" spans="1:39" ht="13">
      <c r="A36" s="65"/>
      <c r="B36" s="356" t="s">
        <v>147</v>
      </c>
      <c r="C36" s="357">
        <v>6278088</v>
      </c>
      <c r="D36" s="357">
        <v>4611994</v>
      </c>
      <c r="E36" s="355">
        <v>3755012</v>
      </c>
      <c r="F36" s="355">
        <v>2658644</v>
      </c>
      <c r="G36" s="355">
        <v>4001856</v>
      </c>
      <c r="H36" s="355">
        <v>2343522</v>
      </c>
      <c r="I36" s="355">
        <v>1579763</v>
      </c>
      <c r="J36" s="355">
        <v>1067551</v>
      </c>
      <c r="K36" s="355">
        <v>2871246</v>
      </c>
      <c r="L36" s="355">
        <v>1529163</v>
      </c>
      <c r="M36" s="355">
        <v>773253</v>
      </c>
      <c r="N36" s="355">
        <v>12212</v>
      </c>
      <c r="O36" s="355">
        <v>2088793</v>
      </c>
      <c r="P36" s="66"/>
      <c r="Q36" s="356" t="s">
        <v>148</v>
      </c>
      <c r="R36" s="357">
        <v>32428208</v>
      </c>
      <c r="S36" s="357">
        <v>23681206</v>
      </c>
      <c r="T36" s="355">
        <v>19060816</v>
      </c>
      <c r="U36" s="355">
        <v>13891415</v>
      </c>
      <c r="V36" s="355">
        <v>21595216</v>
      </c>
      <c r="W36" s="355">
        <v>12499643</v>
      </c>
      <c r="X36" s="355">
        <v>8509709</v>
      </c>
      <c r="Y36" s="355">
        <v>5856160</v>
      </c>
      <c r="Z36" s="355">
        <v>14824243</v>
      </c>
      <c r="AA36" s="355">
        <v>7775794</v>
      </c>
      <c r="AB36" s="355">
        <v>3808572</v>
      </c>
      <c r="AC36" s="355">
        <v>54619</v>
      </c>
      <c r="AD36" s="355">
        <v>8238617</v>
      </c>
      <c r="AE36" s="66"/>
      <c r="AF36" s="66"/>
      <c r="AG36" s="66"/>
      <c r="AH36" s="66"/>
      <c r="AI36" s="66"/>
      <c r="AJ36" s="66"/>
      <c r="AK36" s="66"/>
      <c r="AL36" s="66"/>
      <c r="AM36" s="66"/>
    </row>
    <row r="37" spans="1:39" ht="13">
      <c r="A37" s="65"/>
      <c r="B37" s="363" t="s">
        <v>149</v>
      </c>
      <c r="C37" s="362">
        <v>2221037</v>
      </c>
      <c r="D37" s="362">
        <v>1067635</v>
      </c>
      <c r="E37" s="94">
        <v>1086143</v>
      </c>
      <c r="F37" s="94">
        <v>942565</v>
      </c>
      <c r="G37" s="94">
        <v>1602485</v>
      </c>
      <c r="H37" s="94">
        <v>812739</v>
      </c>
      <c r="I37" s="94">
        <v>608114</v>
      </c>
      <c r="J37" s="94">
        <v>354124</v>
      </c>
      <c r="K37" s="94">
        <v>312607</v>
      </c>
      <c r="L37" s="94">
        <v>-510635</v>
      </c>
      <c r="M37" s="94">
        <v>-601255</v>
      </c>
      <c r="N37" s="94">
        <v>-485189</v>
      </c>
      <c r="O37" s="94">
        <v>1365476</v>
      </c>
      <c r="P37" s="66"/>
      <c r="Q37" s="363" t="s">
        <v>150</v>
      </c>
      <c r="R37" s="362">
        <v>11472322</v>
      </c>
      <c r="S37" s="362">
        <v>5481985</v>
      </c>
      <c r="T37" s="94">
        <v>5513370</v>
      </c>
      <c r="U37" s="94">
        <v>4924902</v>
      </c>
      <c r="V37" s="94">
        <v>8647490</v>
      </c>
      <c r="W37" s="94">
        <v>4334906</v>
      </c>
      <c r="X37" s="94">
        <v>3275727</v>
      </c>
      <c r="Y37" s="94">
        <v>1942582</v>
      </c>
      <c r="Z37" s="94">
        <v>1613990</v>
      </c>
      <c r="AA37" s="94">
        <v>-2596579</v>
      </c>
      <c r="AB37" s="94">
        <v>-2961415</v>
      </c>
      <c r="AC37" s="94">
        <v>-2170006</v>
      </c>
      <c r="AD37" s="94">
        <v>5385710</v>
      </c>
      <c r="AE37" s="66"/>
      <c r="AF37" s="66"/>
      <c r="AG37" s="66"/>
      <c r="AH37" s="66"/>
      <c r="AI37" s="66"/>
      <c r="AJ37" s="66"/>
      <c r="AK37" s="66"/>
      <c r="AL37" s="66"/>
      <c r="AM37" s="66"/>
    </row>
    <row r="38" spans="1:39" ht="13">
      <c r="A38" s="65"/>
      <c r="B38" s="356" t="s">
        <v>165</v>
      </c>
      <c r="C38" s="357">
        <v>11277</v>
      </c>
      <c r="D38" s="357">
        <v>6110</v>
      </c>
      <c r="E38" s="355">
        <v>6149</v>
      </c>
      <c r="F38" s="355">
        <v>5884</v>
      </c>
      <c r="G38" s="355">
        <v>4848</v>
      </c>
      <c r="H38" s="355">
        <v>3525</v>
      </c>
      <c r="I38" s="355">
        <v>5216</v>
      </c>
      <c r="J38" s="355">
        <v>5869</v>
      </c>
      <c r="K38" s="355">
        <v>3621</v>
      </c>
      <c r="L38" s="355">
        <v>-3095</v>
      </c>
      <c r="M38" s="355">
        <v>1690</v>
      </c>
      <c r="N38" s="355">
        <v>63</v>
      </c>
      <c r="O38" s="355">
        <v>10325</v>
      </c>
      <c r="P38" s="66"/>
      <c r="Q38" s="356" t="s">
        <v>166</v>
      </c>
      <c r="R38" s="357">
        <v>58249</v>
      </c>
      <c r="S38" s="357">
        <v>31373</v>
      </c>
      <c r="T38" s="355">
        <v>31213</v>
      </c>
      <c r="U38" s="355">
        <v>30744</v>
      </c>
      <c r="V38" s="355">
        <v>26161</v>
      </c>
      <c r="W38" s="355">
        <v>18801</v>
      </c>
      <c r="X38" s="355">
        <v>28098</v>
      </c>
      <c r="Y38" s="355">
        <v>32194</v>
      </c>
      <c r="Z38" s="355">
        <v>18695</v>
      </c>
      <c r="AA38" s="355">
        <v>-15738</v>
      </c>
      <c r="AB38" s="355">
        <v>8324</v>
      </c>
      <c r="AC38" s="355">
        <v>281</v>
      </c>
      <c r="AD38" s="355">
        <v>40724</v>
      </c>
      <c r="AE38" s="66"/>
      <c r="AF38" s="66"/>
      <c r="AG38" s="66"/>
      <c r="AH38" s="66"/>
      <c r="AI38" s="66"/>
      <c r="AJ38" s="66"/>
      <c r="AK38" s="66"/>
      <c r="AL38" s="66"/>
      <c r="AM38" s="66"/>
    </row>
    <row r="39" spans="1:39" ht="13">
      <c r="A39" s="65"/>
      <c r="B39" s="363" t="s">
        <v>169</v>
      </c>
      <c r="C39" s="362">
        <v>979277</v>
      </c>
      <c r="D39" s="362">
        <v>423586</v>
      </c>
      <c r="E39" s="94">
        <v>230430</v>
      </c>
      <c r="F39" s="94">
        <v>144112</v>
      </c>
      <c r="G39" s="94">
        <v>417225</v>
      </c>
      <c r="H39" s="94">
        <v>278819</v>
      </c>
      <c r="I39" s="94">
        <v>128811</v>
      </c>
      <c r="J39" s="94">
        <v>111629</v>
      </c>
      <c r="K39" s="94">
        <v>57841</v>
      </c>
      <c r="L39" s="94">
        <v>32278</v>
      </c>
      <c r="M39" s="94">
        <v>-1997</v>
      </c>
      <c r="N39" s="94">
        <v>364</v>
      </c>
      <c r="O39" s="94">
        <v>52366</v>
      </c>
      <c r="P39" s="66"/>
      <c r="Q39" s="363" t="s">
        <v>170</v>
      </c>
      <c r="R39" s="362">
        <v>5058259</v>
      </c>
      <c r="S39" s="362">
        <v>2174987</v>
      </c>
      <c r="T39" s="94">
        <v>1169686</v>
      </c>
      <c r="U39" s="94">
        <v>752985</v>
      </c>
      <c r="V39" s="94">
        <v>2251471</v>
      </c>
      <c r="W39" s="94">
        <v>1487137</v>
      </c>
      <c r="X39" s="94">
        <v>693865</v>
      </c>
      <c r="Y39" s="94">
        <v>612350</v>
      </c>
      <c r="Z39" s="94">
        <v>298633</v>
      </c>
      <c r="AA39" s="94">
        <v>164133</v>
      </c>
      <c r="AB39" s="94">
        <v>-9836</v>
      </c>
      <c r="AC39" s="94">
        <v>1626</v>
      </c>
      <c r="AD39" s="94">
        <v>206543</v>
      </c>
      <c r="AE39" s="66"/>
      <c r="AF39" s="66"/>
      <c r="AG39" s="66"/>
      <c r="AH39" s="66"/>
      <c r="AI39" s="66"/>
      <c r="AJ39" s="66"/>
      <c r="AK39" s="66"/>
      <c r="AL39" s="66"/>
      <c r="AM39" s="66"/>
    </row>
    <row r="40" spans="1:39" ht="13">
      <c r="A40" s="65"/>
      <c r="B40" s="356"/>
      <c r="C40" s="357"/>
      <c r="D40" s="357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66"/>
      <c r="Q40" s="356"/>
      <c r="R40" s="357"/>
      <c r="S40" s="357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66"/>
      <c r="AF40" s="66"/>
      <c r="AG40" s="66"/>
      <c r="AH40" s="66"/>
      <c r="AI40" s="66"/>
      <c r="AJ40" s="66"/>
      <c r="AK40" s="66"/>
      <c r="AL40" s="66"/>
      <c r="AM40" s="66"/>
    </row>
    <row r="41" spans="1:39" ht="13">
      <c r="A41" s="65"/>
      <c r="B41" s="360" t="s">
        <v>224</v>
      </c>
      <c r="C41" s="361">
        <v>-30935</v>
      </c>
      <c r="D41" s="361">
        <v>-20295</v>
      </c>
      <c r="E41" s="362">
        <v>-8274</v>
      </c>
      <c r="F41" s="362">
        <v>-5300</v>
      </c>
      <c r="G41" s="362">
        <v>-9062</v>
      </c>
      <c r="H41" s="362">
        <v>-7950</v>
      </c>
      <c r="I41" s="362">
        <v>-6707</v>
      </c>
      <c r="J41" s="362">
        <v>-1189</v>
      </c>
      <c r="K41" s="362">
        <v>-6199</v>
      </c>
      <c r="L41" s="362">
        <v>-4253</v>
      </c>
      <c r="M41" s="362">
        <v>-3524</v>
      </c>
      <c r="N41" s="362">
        <v>-2112.3000000000002</v>
      </c>
      <c r="O41" s="362">
        <v>-15603.3</v>
      </c>
      <c r="P41" s="66"/>
      <c r="Q41" s="360" t="s">
        <v>225</v>
      </c>
      <c r="R41" s="361">
        <v>-159789</v>
      </c>
      <c r="S41" s="361">
        <v>-104209</v>
      </c>
      <c r="T41" s="362">
        <v>-42000</v>
      </c>
      <c r="U41" s="362">
        <v>-27693</v>
      </c>
      <c r="V41" s="362">
        <v>-48901</v>
      </c>
      <c r="W41" s="362">
        <v>-42403</v>
      </c>
      <c r="X41" s="362">
        <v>-36128</v>
      </c>
      <c r="Y41" s="362">
        <v>-6525</v>
      </c>
      <c r="Z41" s="362">
        <v>-32004</v>
      </c>
      <c r="AA41" s="362">
        <v>-21627</v>
      </c>
      <c r="AB41" s="362">
        <v>-17357</v>
      </c>
      <c r="AC41" s="362">
        <v>-9446</v>
      </c>
      <c r="AD41" s="362">
        <v>-61543</v>
      </c>
      <c r="AE41" s="66"/>
      <c r="AF41" s="66"/>
      <c r="AG41" s="66"/>
      <c r="AH41" s="66"/>
      <c r="AI41" s="66"/>
      <c r="AJ41" s="66"/>
      <c r="AK41" s="66"/>
      <c r="AL41" s="66"/>
      <c r="AM41" s="66"/>
    </row>
    <row r="42" spans="1:39" ht="13">
      <c r="A42" s="65"/>
      <c r="B42" s="356" t="s">
        <v>226</v>
      </c>
      <c r="C42" s="355">
        <v>-297090</v>
      </c>
      <c r="D42" s="355">
        <v>-259605</v>
      </c>
      <c r="E42" s="357">
        <v>-234444</v>
      </c>
      <c r="F42" s="357">
        <v>-202487</v>
      </c>
      <c r="G42" s="357">
        <v>-52314</v>
      </c>
      <c r="H42" s="357">
        <v>-36022</v>
      </c>
      <c r="I42" s="357">
        <v>-24557</v>
      </c>
      <c r="J42" s="357">
        <v>-16102</v>
      </c>
      <c r="K42" s="357">
        <v>-7880</v>
      </c>
      <c r="L42" s="357">
        <v>-6406</v>
      </c>
      <c r="M42" s="357">
        <v>-5787</v>
      </c>
      <c r="N42" s="357">
        <v>-5386.3</v>
      </c>
      <c r="O42" s="357">
        <v>-3457.3</v>
      </c>
      <c r="P42" s="66"/>
      <c r="Q42" s="356" t="s">
        <v>227</v>
      </c>
      <c r="R42" s="355">
        <v>-1534559</v>
      </c>
      <c r="S42" s="355">
        <v>-1332994</v>
      </c>
      <c r="T42" s="357">
        <v>-1190061</v>
      </c>
      <c r="U42" s="357">
        <v>-1057995</v>
      </c>
      <c r="V42" s="357">
        <v>-282302</v>
      </c>
      <c r="W42" s="357">
        <v>-192131</v>
      </c>
      <c r="X42" s="357">
        <v>-132281</v>
      </c>
      <c r="Y42" s="357">
        <v>-88329</v>
      </c>
      <c r="Z42" s="357">
        <v>-40686</v>
      </c>
      <c r="AA42" s="357">
        <v>-32575</v>
      </c>
      <c r="AB42" s="357">
        <v>-28503</v>
      </c>
      <c r="AC42" s="357">
        <v>-24089</v>
      </c>
      <c r="AD42" s="357">
        <v>-13635</v>
      </c>
      <c r="AE42" s="66"/>
      <c r="AF42" s="66"/>
      <c r="AG42" s="66"/>
      <c r="AH42" s="66"/>
      <c r="AI42" s="66"/>
      <c r="AJ42" s="66"/>
      <c r="AK42" s="66"/>
      <c r="AL42" s="66"/>
      <c r="AM42" s="66"/>
    </row>
    <row r="43" spans="1:39" ht="13">
      <c r="A43" s="65"/>
      <c r="B43" s="132" t="s">
        <v>228</v>
      </c>
      <c r="C43" s="94">
        <v>1573133</v>
      </c>
      <c r="D43" s="94">
        <v>1160989</v>
      </c>
      <c r="E43" s="94">
        <v>670462</v>
      </c>
      <c r="F43" s="94">
        <v>271849</v>
      </c>
      <c r="G43" s="94">
        <v>563550</v>
      </c>
      <c r="H43" s="94">
        <v>350460</v>
      </c>
      <c r="I43" s="94">
        <v>196222</v>
      </c>
      <c r="J43" s="94">
        <v>79526</v>
      </c>
      <c r="K43" s="94">
        <v>263035</v>
      </c>
      <c r="L43" s="94">
        <v>201700</v>
      </c>
      <c r="M43" s="94">
        <v>147816</v>
      </c>
      <c r="N43" s="94">
        <v>0</v>
      </c>
      <c r="O43" s="94">
        <v>0</v>
      </c>
      <c r="P43" s="66"/>
      <c r="Q43" s="132" t="s">
        <v>229</v>
      </c>
      <c r="R43" s="94">
        <v>8125704</v>
      </c>
      <c r="S43" s="94">
        <v>5961330</v>
      </c>
      <c r="T43" s="94">
        <v>3403332</v>
      </c>
      <c r="U43" s="94">
        <v>1420411</v>
      </c>
      <c r="V43" s="94">
        <v>3041085</v>
      </c>
      <c r="W43" s="94">
        <v>1869249</v>
      </c>
      <c r="X43" s="94">
        <v>1056990</v>
      </c>
      <c r="Y43" s="94">
        <v>436249</v>
      </c>
      <c r="Z43" s="94">
        <v>1358043</v>
      </c>
      <c r="AA43" s="94">
        <v>1025645</v>
      </c>
      <c r="AB43" s="94">
        <v>728052</v>
      </c>
      <c r="AC43" s="94">
        <v>0</v>
      </c>
      <c r="AD43" s="94">
        <v>0</v>
      </c>
      <c r="AE43" s="66"/>
      <c r="AF43" s="66"/>
      <c r="AG43" s="66"/>
      <c r="AH43" s="66"/>
      <c r="AI43" s="66"/>
      <c r="AJ43" s="66"/>
      <c r="AK43" s="66"/>
      <c r="AL43" s="66"/>
      <c r="AM43" s="66"/>
    </row>
    <row r="44" spans="1:39" ht="13">
      <c r="A44" s="65"/>
      <c r="B44" s="352" t="s">
        <v>230</v>
      </c>
      <c r="C44" s="368">
        <v>755573</v>
      </c>
      <c r="D44" s="368">
        <v>527220</v>
      </c>
      <c r="E44" s="368">
        <v>542632</v>
      </c>
      <c r="F44" s="368">
        <v>78302</v>
      </c>
      <c r="G44" s="368">
        <v>-2928925</v>
      </c>
      <c r="H44" s="368">
        <v>-1065191</v>
      </c>
      <c r="I44" s="368">
        <v>-273457</v>
      </c>
      <c r="J44" s="368">
        <v>-222744</v>
      </c>
      <c r="K44" s="368">
        <v>974520</v>
      </c>
      <c r="L44" s="368">
        <v>1168811</v>
      </c>
      <c r="M44" s="368">
        <v>604056</v>
      </c>
      <c r="N44" s="368">
        <v>-56654.600000000006</v>
      </c>
      <c r="O44" s="368">
        <v>276136.40000000002</v>
      </c>
      <c r="P44" s="66"/>
      <c r="Q44" s="352" t="s">
        <v>231</v>
      </c>
      <c r="R44" s="368">
        <f>SUM(R27:R43)</f>
        <v>3902761</v>
      </c>
      <c r="S44" s="368">
        <v>2707110</v>
      </c>
      <c r="T44" s="368">
        <v>2754459</v>
      </c>
      <c r="U44" s="368">
        <v>432398</v>
      </c>
      <c r="V44" s="368">
        <v>-15787549</v>
      </c>
      <c r="W44" s="368">
        <v>-5705139</v>
      </c>
      <c r="X44" s="368">
        <v>-1473029</v>
      </c>
      <c r="Y44" s="368">
        <v>-1221880</v>
      </c>
      <c r="Z44" s="368">
        <v>5031445</v>
      </c>
      <c r="AA44" s="368">
        <v>5943404</v>
      </c>
      <c r="AB44" s="368">
        <v>2975212</v>
      </c>
      <c r="AC44" s="368">
        <v>-253389</v>
      </c>
      <c r="AD44" s="368">
        <v>1089139</v>
      </c>
      <c r="AE44" s="66"/>
      <c r="AF44" s="66"/>
      <c r="AG44" s="66"/>
      <c r="AH44" s="66"/>
      <c r="AI44" s="66"/>
      <c r="AJ44" s="66"/>
      <c r="AK44" s="66"/>
      <c r="AL44" s="66"/>
      <c r="AM44" s="66"/>
    </row>
    <row r="45" spans="1:39" ht="13">
      <c r="A45" s="65"/>
      <c r="B45" s="356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66"/>
      <c r="Q45" s="356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66"/>
      <c r="AF45" s="66"/>
      <c r="AG45" s="66"/>
      <c r="AH45" s="66"/>
      <c r="AI45" s="66"/>
      <c r="AJ45" s="66"/>
      <c r="AK45" s="66"/>
      <c r="AL45" s="66"/>
      <c r="AM45" s="66"/>
    </row>
    <row r="46" spans="1:39" ht="13">
      <c r="A46" s="65"/>
      <c r="B46" s="352" t="s">
        <v>232</v>
      </c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66"/>
      <c r="Q46" s="352" t="s">
        <v>233</v>
      </c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66"/>
      <c r="AF46" s="66"/>
      <c r="AG46" s="66"/>
      <c r="AH46" s="66"/>
      <c r="AI46" s="66"/>
      <c r="AJ46" s="66"/>
      <c r="AK46" s="66"/>
      <c r="AL46" s="66"/>
      <c r="AM46" s="66"/>
    </row>
    <row r="47" spans="1:39" ht="13">
      <c r="A47" s="65"/>
      <c r="B47" s="132" t="s">
        <v>234</v>
      </c>
      <c r="C47" s="123">
        <v>-20001</v>
      </c>
      <c r="D47" s="123">
        <v>-11396</v>
      </c>
      <c r="E47" s="123">
        <v>-7425</v>
      </c>
      <c r="F47" s="123">
        <v>-4683</v>
      </c>
      <c r="G47" s="123">
        <v>-6025</v>
      </c>
      <c r="H47" s="123">
        <v>-2544</v>
      </c>
      <c r="I47" s="123">
        <v>-2010</v>
      </c>
      <c r="J47" s="123">
        <v>-1779.3</v>
      </c>
      <c r="K47" s="123">
        <v>-3084</v>
      </c>
      <c r="L47" s="123">
        <v>-1738</v>
      </c>
      <c r="M47" s="123">
        <v>-1522</v>
      </c>
      <c r="N47" s="123">
        <v>-245</v>
      </c>
      <c r="O47" s="123">
        <v>-2377</v>
      </c>
      <c r="P47" s="66"/>
      <c r="Q47" s="132" t="s">
        <v>235</v>
      </c>
      <c r="R47" s="123">
        <v>-103311</v>
      </c>
      <c r="S47" s="123">
        <v>-58515</v>
      </c>
      <c r="T47" s="123">
        <v>-37690</v>
      </c>
      <c r="U47" s="123">
        <v>-24469</v>
      </c>
      <c r="V47" s="123">
        <v>-32513</v>
      </c>
      <c r="W47" s="123">
        <v>-13569</v>
      </c>
      <c r="X47" s="123">
        <v>-10829</v>
      </c>
      <c r="Y47" s="123">
        <v>-9758</v>
      </c>
      <c r="Z47" s="123">
        <v>-15923</v>
      </c>
      <c r="AA47" s="123">
        <v>-8838</v>
      </c>
      <c r="AB47" s="123">
        <v>-7496</v>
      </c>
      <c r="AC47" s="123">
        <v>-1094</v>
      </c>
      <c r="AD47" s="123">
        <v>-9375</v>
      </c>
      <c r="AE47" s="66"/>
      <c r="AF47" s="66"/>
      <c r="AG47" s="66"/>
      <c r="AH47" s="66"/>
      <c r="AI47" s="66"/>
      <c r="AJ47" s="66"/>
      <c r="AK47" s="66"/>
      <c r="AL47" s="66"/>
      <c r="AM47" s="66"/>
    </row>
    <row r="48" spans="1:39" ht="13">
      <c r="A48" s="65"/>
      <c r="B48" s="354" t="s">
        <v>236</v>
      </c>
      <c r="C48" s="355">
        <v>-94305</v>
      </c>
      <c r="D48" s="355">
        <v>-75220</v>
      </c>
      <c r="E48" s="355">
        <v>-45611</v>
      </c>
      <c r="F48" s="355">
        <v>-10059</v>
      </c>
      <c r="G48" s="355">
        <v>-22473</v>
      </c>
      <c r="H48" s="355">
        <v>-12579</v>
      </c>
      <c r="I48" s="355">
        <v>-3492</v>
      </c>
      <c r="J48" s="355">
        <v>-3424</v>
      </c>
      <c r="K48" s="355">
        <v>-4902</v>
      </c>
      <c r="L48" s="355">
        <v>-3385</v>
      </c>
      <c r="M48" s="355">
        <v>-1322</v>
      </c>
      <c r="N48" s="355" t="s">
        <v>87</v>
      </c>
      <c r="O48" s="355">
        <v>-2302</v>
      </c>
      <c r="P48" s="66"/>
      <c r="Q48" s="354" t="s">
        <v>237</v>
      </c>
      <c r="R48" s="355">
        <v>-487114</v>
      </c>
      <c r="S48" s="355">
        <v>-386232</v>
      </c>
      <c r="T48" s="355">
        <v>-231526</v>
      </c>
      <c r="U48" s="355">
        <v>-52558</v>
      </c>
      <c r="V48" s="355">
        <v>-121271</v>
      </c>
      <c r="W48" s="355">
        <v>-67093</v>
      </c>
      <c r="X48" s="355">
        <v>-18810</v>
      </c>
      <c r="Y48" s="355">
        <v>-18780</v>
      </c>
      <c r="Z48" s="355">
        <v>-25308</v>
      </c>
      <c r="AA48" s="355">
        <v>-17212</v>
      </c>
      <c r="AB48" s="355">
        <v>-6512</v>
      </c>
      <c r="AC48" s="355" t="s">
        <v>87</v>
      </c>
      <c r="AD48" s="355">
        <v>-9080</v>
      </c>
      <c r="AE48" s="66"/>
      <c r="AF48" s="66"/>
      <c r="AG48" s="66"/>
      <c r="AH48" s="66"/>
      <c r="AI48" s="66"/>
      <c r="AJ48" s="66"/>
      <c r="AK48" s="66"/>
      <c r="AL48" s="66"/>
      <c r="AM48" s="66"/>
    </row>
    <row r="49" spans="1:39" ht="13">
      <c r="A49" s="65"/>
      <c r="B49" s="132" t="s">
        <v>238</v>
      </c>
      <c r="C49" s="94">
        <v>-10346</v>
      </c>
      <c r="D49" s="94">
        <v>-10346</v>
      </c>
      <c r="E49" s="94">
        <v>-10346</v>
      </c>
      <c r="F49" s="94">
        <v>-10346</v>
      </c>
      <c r="G49" s="94">
        <v>-114486</v>
      </c>
      <c r="H49" s="94">
        <v>-108993</v>
      </c>
      <c r="I49" s="94">
        <v>-108993</v>
      </c>
      <c r="J49" s="94">
        <v>0</v>
      </c>
      <c r="K49" s="94">
        <v>-8284</v>
      </c>
      <c r="L49" s="94">
        <v>-8283</v>
      </c>
      <c r="M49" s="94">
        <v>0</v>
      </c>
      <c r="N49" s="94">
        <v>0</v>
      </c>
      <c r="O49" s="94" t="s">
        <v>87</v>
      </c>
      <c r="P49" s="66"/>
      <c r="Q49" s="132" t="s">
        <v>239</v>
      </c>
      <c r="R49" s="94">
        <v>-58715</v>
      </c>
      <c r="S49" s="94">
        <v>-58715</v>
      </c>
      <c r="T49" s="94">
        <v>-58715</v>
      </c>
      <c r="U49" s="94">
        <v>-58715</v>
      </c>
      <c r="V49" s="94">
        <v>-600097</v>
      </c>
      <c r="W49" s="94">
        <v>-1045078</v>
      </c>
      <c r="X49" s="94">
        <v>-569801</v>
      </c>
      <c r="Y49" s="94">
        <v>0</v>
      </c>
      <c r="Z49" s="94">
        <v>-42770</v>
      </c>
      <c r="AA49" s="94">
        <v>-42770</v>
      </c>
      <c r="AB49" s="94">
        <v>0</v>
      </c>
      <c r="AC49" s="94">
        <v>0</v>
      </c>
      <c r="AD49" s="94" t="s">
        <v>87</v>
      </c>
      <c r="AE49" s="66"/>
      <c r="AF49" s="66"/>
      <c r="AG49" s="66"/>
      <c r="AH49" s="66"/>
      <c r="AI49" s="66"/>
      <c r="AJ49" s="66"/>
      <c r="AK49" s="66"/>
      <c r="AL49" s="66"/>
      <c r="AM49" s="66"/>
    </row>
    <row r="50" spans="1:39" ht="13">
      <c r="A50" s="65"/>
      <c r="B50" s="354" t="s">
        <v>240</v>
      </c>
      <c r="C50" s="355">
        <v>-2500</v>
      </c>
      <c r="D50" s="355">
        <v>-2500</v>
      </c>
      <c r="E50" s="355">
        <v>-2500</v>
      </c>
      <c r="F50" s="355">
        <v>-13131</v>
      </c>
      <c r="G50" s="355">
        <v>-11211</v>
      </c>
      <c r="H50" s="355">
        <v>0</v>
      </c>
      <c r="I50" s="355">
        <v>0</v>
      </c>
      <c r="J50" s="355">
        <v>0</v>
      </c>
      <c r="K50" s="355">
        <v>0</v>
      </c>
      <c r="L50" s="355">
        <v>0</v>
      </c>
      <c r="M50" s="355">
        <v>0</v>
      </c>
      <c r="N50" s="355">
        <v>0</v>
      </c>
      <c r="O50" s="355">
        <v>0</v>
      </c>
      <c r="P50" s="66"/>
      <c r="Q50" s="354" t="s">
        <v>241</v>
      </c>
      <c r="R50" s="355">
        <v>-12913</v>
      </c>
      <c r="S50" s="355">
        <v>-12837</v>
      </c>
      <c r="T50" s="355">
        <v>-12690</v>
      </c>
      <c r="U50" s="355">
        <v>-68609</v>
      </c>
      <c r="V50" s="355">
        <v>-60498</v>
      </c>
      <c r="W50" s="355">
        <v>0</v>
      </c>
      <c r="X50" s="355">
        <v>0</v>
      </c>
      <c r="Y50" s="355">
        <v>0</v>
      </c>
      <c r="Z50" s="355">
        <v>0</v>
      </c>
      <c r="AA50" s="355">
        <v>0</v>
      </c>
      <c r="AB50" s="355">
        <v>0</v>
      </c>
      <c r="AC50" s="355">
        <v>0</v>
      </c>
      <c r="AD50" s="355">
        <v>0</v>
      </c>
      <c r="AE50" s="66"/>
      <c r="AF50" s="66"/>
      <c r="AG50" s="66"/>
      <c r="AH50" s="66"/>
      <c r="AI50" s="66"/>
      <c r="AJ50" s="66"/>
      <c r="AK50" s="66"/>
      <c r="AL50" s="66"/>
      <c r="AM50" s="66"/>
    </row>
    <row r="51" spans="1:39" ht="13">
      <c r="A51" s="65"/>
      <c r="B51" s="132" t="s">
        <v>242</v>
      </c>
      <c r="C51" s="369">
        <v>-127152</v>
      </c>
      <c r="D51" s="369">
        <v>-99462</v>
      </c>
      <c r="E51" s="369">
        <v>-65882</v>
      </c>
      <c r="F51" s="369">
        <v>-38219</v>
      </c>
      <c r="G51" s="369">
        <v>-154195</v>
      </c>
      <c r="H51" s="369">
        <v>-124116</v>
      </c>
      <c r="I51" s="369">
        <v>-114495</v>
      </c>
      <c r="J51" s="369">
        <v>-5203.3</v>
      </c>
      <c r="K51" s="369">
        <v>-16270</v>
      </c>
      <c r="L51" s="369">
        <v>-13406</v>
      </c>
      <c r="M51" s="369">
        <v>-2844</v>
      </c>
      <c r="N51" s="369">
        <v>-245</v>
      </c>
      <c r="O51" s="369">
        <v>-4679</v>
      </c>
      <c r="P51" s="66"/>
      <c r="Q51" s="132" t="s">
        <v>243</v>
      </c>
      <c r="R51" s="369">
        <f>SUM(R47:R50)</f>
        <v>-662053</v>
      </c>
      <c r="S51" s="369">
        <v>-516299</v>
      </c>
      <c r="T51" s="369">
        <v>-340621</v>
      </c>
      <c r="U51" s="369">
        <v>-204351</v>
      </c>
      <c r="V51" s="369">
        <v>-814379</v>
      </c>
      <c r="W51" s="369">
        <v>-1125740</v>
      </c>
      <c r="X51" s="369">
        <v>-599440</v>
      </c>
      <c r="Y51" s="369">
        <v>-28538</v>
      </c>
      <c r="Z51" s="369">
        <v>-84001</v>
      </c>
      <c r="AA51" s="369">
        <v>-68820</v>
      </c>
      <c r="AB51" s="369">
        <v>-14008</v>
      </c>
      <c r="AC51" s="369">
        <v>-1094</v>
      </c>
      <c r="AD51" s="369">
        <v>-18455</v>
      </c>
      <c r="AE51" s="66"/>
      <c r="AF51" s="66"/>
      <c r="AG51" s="66"/>
      <c r="AH51" s="66"/>
      <c r="AI51" s="66"/>
      <c r="AJ51" s="66"/>
      <c r="AK51" s="66"/>
      <c r="AL51" s="66"/>
      <c r="AM51" s="66"/>
    </row>
    <row r="52" spans="1:39" ht="13">
      <c r="A52" s="65"/>
      <c r="B52" s="356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66"/>
      <c r="Q52" s="356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66"/>
      <c r="AF52" s="66"/>
      <c r="AG52" s="66"/>
      <c r="AH52" s="66"/>
      <c r="AI52" s="66"/>
      <c r="AJ52" s="66"/>
      <c r="AK52" s="66"/>
      <c r="AL52" s="66"/>
      <c r="AM52" s="66"/>
    </row>
    <row r="53" spans="1:39" ht="13">
      <c r="A53" s="65"/>
      <c r="B53" s="358" t="s">
        <v>244</v>
      </c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66"/>
      <c r="Q53" s="358" t="s">
        <v>245</v>
      </c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66"/>
      <c r="AF53" s="66"/>
      <c r="AG53" s="66"/>
      <c r="AH53" s="66"/>
      <c r="AI53" s="66"/>
      <c r="AJ53" s="66"/>
      <c r="AK53" s="66"/>
      <c r="AL53" s="66"/>
      <c r="AM53" s="66"/>
    </row>
    <row r="54" spans="1:39" ht="13">
      <c r="A54" s="65"/>
      <c r="B54" s="363" t="s">
        <v>246</v>
      </c>
      <c r="C54" s="361">
        <v>0</v>
      </c>
      <c r="D54" s="361">
        <v>0</v>
      </c>
      <c r="E54" s="361">
        <v>0</v>
      </c>
      <c r="F54" s="361">
        <v>0</v>
      </c>
      <c r="G54" s="361">
        <v>0</v>
      </c>
      <c r="H54" s="361" t="s">
        <v>87</v>
      </c>
      <c r="I54" s="361">
        <v>0</v>
      </c>
      <c r="J54" s="361">
        <v>0</v>
      </c>
      <c r="K54" s="361">
        <v>300000</v>
      </c>
      <c r="L54" s="361">
        <v>300000</v>
      </c>
      <c r="M54" s="361">
        <v>300000</v>
      </c>
      <c r="N54" s="361">
        <v>0</v>
      </c>
      <c r="O54" s="361" t="s">
        <v>87</v>
      </c>
      <c r="P54" s="66"/>
      <c r="Q54" s="363" t="s">
        <v>247</v>
      </c>
      <c r="R54" s="361">
        <v>0</v>
      </c>
      <c r="S54" s="361">
        <v>0</v>
      </c>
      <c r="T54" s="361">
        <v>0</v>
      </c>
      <c r="U54" s="361">
        <v>0</v>
      </c>
      <c r="V54" s="361" t="s">
        <v>87</v>
      </c>
      <c r="W54" s="361">
        <v>0</v>
      </c>
      <c r="X54" s="361">
        <v>0</v>
      </c>
      <c r="Y54" s="361">
        <v>0</v>
      </c>
      <c r="Z54" s="361">
        <v>1640280</v>
      </c>
      <c r="AA54" s="361">
        <v>1640280</v>
      </c>
      <c r="AB54" s="361">
        <v>1640280</v>
      </c>
      <c r="AC54" s="361">
        <v>0</v>
      </c>
      <c r="AD54" s="361" t="s">
        <v>87</v>
      </c>
      <c r="AE54" s="66"/>
      <c r="AF54" s="135"/>
      <c r="AG54" s="135"/>
      <c r="AH54" s="135"/>
      <c r="AI54" s="135"/>
      <c r="AJ54" s="135"/>
      <c r="AK54" s="135"/>
      <c r="AL54" s="135"/>
      <c r="AM54" s="135"/>
    </row>
    <row r="55" spans="1:39" ht="13">
      <c r="A55" s="65"/>
      <c r="B55" s="354" t="s">
        <v>248</v>
      </c>
      <c r="C55" s="355" t="s">
        <v>87</v>
      </c>
      <c r="D55" s="355" t="s">
        <v>87</v>
      </c>
      <c r="E55" s="355">
        <v>0</v>
      </c>
      <c r="F55" s="355">
        <v>0</v>
      </c>
      <c r="G55" s="355">
        <v>800000</v>
      </c>
      <c r="H55" s="355">
        <v>800000</v>
      </c>
      <c r="I55" s="355">
        <v>800000</v>
      </c>
      <c r="J55" s="355">
        <v>400000</v>
      </c>
      <c r="K55" s="355">
        <v>0</v>
      </c>
      <c r="L55" s="355">
        <v>0</v>
      </c>
      <c r="M55" s="355">
        <v>0</v>
      </c>
      <c r="N55" s="355"/>
      <c r="O55" s="355">
        <v>400001</v>
      </c>
      <c r="P55" s="66"/>
      <c r="Q55" s="354" t="s">
        <v>249</v>
      </c>
      <c r="R55" s="355">
        <v>0</v>
      </c>
      <c r="S55" s="355">
        <v>0</v>
      </c>
      <c r="T55" s="355">
        <v>0</v>
      </c>
      <c r="U55" s="355">
        <v>0</v>
      </c>
      <c r="V55" s="355">
        <v>4276200</v>
      </c>
      <c r="W55" s="355">
        <v>4276200</v>
      </c>
      <c r="X55" s="355">
        <v>4276200</v>
      </c>
      <c r="Y55" s="355">
        <v>2188680</v>
      </c>
      <c r="Z55" s="355">
        <v>0</v>
      </c>
      <c r="AA55" s="355">
        <v>0</v>
      </c>
      <c r="AB55" s="355">
        <v>0</v>
      </c>
      <c r="AC55" s="355">
        <v>0</v>
      </c>
      <c r="AD55" s="355">
        <v>1525924</v>
      </c>
      <c r="AE55" s="66"/>
      <c r="AF55" s="135"/>
      <c r="AG55" s="135"/>
      <c r="AH55" s="135"/>
      <c r="AI55" s="135"/>
      <c r="AJ55" s="135"/>
      <c r="AK55" s="135"/>
      <c r="AL55" s="135"/>
      <c r="AM55" s="135"/>
    </row>
    <row r="56" spans="1:39" ht="13">
      <c r="A56" s="65"/>
      <c r="B56" s="360" t="s">
        <v>250</v>
      </c>
      <c r="C56" s="362" t="s">
        <v>87</v>
      </c>
      <c r="D56" s="362" t="s">
        <v>87</v>
      </c>
      <c r="E56" s="361">
        <v>0</v>
      </c>
      <c r="F56" s="361">
        <v>0</v>
      </c>
      <c r="G56" s="361">
        <v>2590846</v>
      </c>
      <c r="H56" s="361">
        <v>0</v>
      </c>
      <c r="I56" s="361">
        <v>0</v>
      </c>
      <c r="J56" s="361">
        <v>0</v>
      </c>
      <c r="K56" s="361">
        <v>0</v>
      </c>
      <c r="L56" s="361">
        <v>0</v>
      </c>
      <c r="M56" s="361">
        <v>0</v>
      </c>
      <c r="N56" s="361">
        <v>0</v>
      </c>
      <c r="O56" s="361">
        <v>0</v>
      </c>
      <c r="P56" s="66"/>
      <c r="Q56" s="360" t="s">
        <v>251</v>
      </c>
      <c r="R56" s="362">
        <v>0</v>
      </c>
      <c r="S56" s="362">
        <v>0</v>
      </c>
      <c r="T56" s="361">
        <v>0</v>
      </c>
      <c r="U56" s="361">
        <v>0</v>
      </c>
      <c r="V56" s="361">
        <v>14567906</v>
      </c>
      <c r="W56" s="361">
        <v>0</v>
      </c>
      <c r="X56" s="361">
        <v>0</v>
      </c>
      <c r="Y56" s="361">
        <v>0</v>
      </c>
      <c r="Z56" s="361">
        <v>0</v>
      </c>
      <c r="AA56" s="361">
        <v>0</v>
      </c>
      <c r="AB56" s="361">
        <v>0</v>
      </c>
      <c r="AC56" s="361">
        <v>0</v>
      </c>
      <c r="AD56" s="361">
        <v>0</v>
      </c>
      <c r="AE56" s="66"/>
      <c r="AF56" s="135"/>
      <c r="AG56" s="135"/>
      <c r="AH56" s="135"/>
      <c r="AI56" s="135"/>
      <c r="AJ56" s="135"/>
      <c r="AK56" s="135"/>
      <c r="AL56" s="135"/>
      <c r="AM56" s="135"/>
    </row>
    <row r="57" spans="1:39" ht="13">
      <c r="A57" s="65"/>
      <c r="B57" s="356" t="s">
        <v>252</v>
      </c>
      <c r="C57" s="355" t="s">
        <v>87</v>
      </c>
      <c r="D57" s="355" t="s">
        <v>87</v>
      </c>
      <c r="E57" s="355">
        <v>0</v>
      </c>
      <c r="F57" s="355">
        <v>0</v>
      </c>
      <c r="G57" s="355">
        <v>-47545</v>
      </c>
      <c r="H57" s="355">
        <v>0</v>
      </c>
      <c r="I57" s="355">
        <v>0</v>
      </c>
      <c r="J57" s="355">
        <v>0</v>
      </c>
      <c r="K57" s="355">
        <v>0</v>
      </c>
      <c r="L57" s="355">
        <v>0</v>
      </c>
      <c r="M57" s="355">
        <v>0</v>
      </c>
      <c r="N57" s="355">
        <v>0</v>
      </c>
      <c r="O57" s="355">
        <v>0</v>
      </c>
      <c r="P57" s="66"/>
      <c r="Q57" s="356" t="s">
        <v>253</v>
      </c>
      <c r="R57" s="355">
        <v>0</v>
      </c>
      <c r="S57" s="355">
        <v>0</v>
      </c>
      <c r="T57" s="355">
        <v>0</v>
      </c>
      <c r="U57" s="355">
        <v>0</v>
      </c>
      <c r="V57" s="355">
        <v>-266189</v>
      </c>
      <c r="W57" s="355">
        <v>0</v>
      </c>
      <c r="X57" s="355">
        <v>0</v>
      </c>
      <c r="Y57" s="355">
        <v>0</v>
      </c>
      <c r="Z57" s="355">
        <v>0</v>
      </c>
      <c r="AA57" s="355">
        <v>0</v>
      </c>
      <c r="AB57" s="355">
        <v>0</v>
      </c>
      <c r="AC57" s="355">
        <v>0</v>
      </c>
      <c r="AD57" s="355">
        <v>0</v>
      </c>
      <c r="AE57" s="66"/>
      <c r="AF57" s="135"/>
      <c r="AG57" s="135"/>
      <c r="AH57" s="135"/>
      <c r="AI57" s="135"/>
      <c r="AJ57" s="135"/>
      <c r="AK57" s="135"/>
      <c r="AL57" s="135"/>
      <c r="AM57" s="135"/>
    </row>
    <row r="58" spans="1:39" ht="13">
      <c r="A58" s="65"/>
      <c r="B58" s="360" t="s">
        <v>254</v>
      </c>
      <c r="C58" s="361">
        <v>247998</v>
      </c>
      <c r="D58" s="361">
        <v>247998</v>
      </c>
      <c r="E58" s="361">
        <v>247998</v>
      </c>
      <c r="F58" s="361">
        <v>247998</v>
      </c>
      <c r="G58" s="361">
        <v>0</v>
      </c>
      <c r="H58" s="361">
        <v>0</v>
      </c>
      <c r="I58" s="361">
        <v>0</v>
      </c>
      <c r="J58" s="361">
        <v>0</v>
      </c>
      <c r="K58" s="361">
        <v>0</v>
      </c>
      <c r="L58" s="361">
        <v>0</v>
      </c>
      <c r="M58" s="361">
        <v>0</v>
      </c>
      <c r="N58" s="361">
        <v>0</v>
      </c>
      <c r="O58" s="361">
        <v>0</v>
      </c>
      <c r="P58" s="66"/>
      <c r="Q58" s="360" t="s">
        <v>255</v>
      </c>
      <c r="R58" s="361">
        <v>1409918</v>
      </c>
      <c r="S58" s="361">
        <v>1409918</v>
      </c>
      <c r="T58" s="361">
        <v>1409918</v>
      </c>
      <c r="U58" s="361">
        <v>1409918</v>
      </c>
      <c r="V58" s="361">
        <v>0</v>
      </c>
      <c r="W58" s="361">
        <v>0</v>
      </c>
      <c r="X58" s="361">
        <v>0</v>
      </c>
      <c r="Y58" s="361">
        <v>0</v>
      </c>
      <c r="Z58" s="361">
        <v>0</v>
      </c>
      <c r="AA58" s="361">
        <v>0</v>
      </c>
      <c r="AB58" s="361">
        <v>0</v>
      </c>
      <c r="AC58" s="361">
        <v>0</v>
      </c>
      <c r="AD58" s="361">
        <v>0</v>
      </c>
      <c r="AE58" s="66"/>
      <c r="AF58" s="135"/>
      <c r="AG58" s="135"/>
      <c r="AH58" s="135"/>
      <c r="AI58" s="135"/>
      <c r="AJ58" s="135"/>
      <c r="AK58" s="135"/>
      <c r="AL58" s="135"/>
      <c r="AM58" s="135"/>
    </row>
    <row r="59" spans="1:39" ht="13">
      <c r="A59" s="65"/>
      <c r="B59" s="354" t="s">
        <v>256</v>
      </c>
      <c r="C59" s="355">
        <v>-3985</v>
      </c>
      <c r="D59" s="355">
        <v>-3985</v>
      </c>
      <c r="E59" s="357">
        <v>-3985</v>
      </c>
      <c r="F59" s="357">
        <v>-3985</v>
      </c>
      <c r="G59" s="357">
        <v>0</v>
      </c>
      <c r="H59" s="357">
        <v>0</v>
      </c>
      <c r="I59" s="357">
        <v>0</v>
      </c>
      <c r="J59" s="357">
        <v>0</v>
      </c>
      <c r="K59" s="357">
        <v>0</v>
      </c>
      <c r="L59" s="357">
        <v>0</v>
      </c>
      <c r="M59" s="357">
        <v>0</v>
      </c>
      <c r="N59" s="357">
        <v>0</v>
      </c>
      <c r="O59" s="357">
        <v>0</v>
      </c>
      <c r="P59" s="66"/>
      <c r="Q59" s="354" t="s">
        <v>257</v>
      </c>
      <c r="R59" s="355">
        <v>-22656</v>
      </c>
      <c r="S59" s="355">
        <v>-22656</v>
      </c>
      <c r="T59" s="357">
        <v>-22656</v>
      </c>
      <c r="U59" s="357">
        <v>-22656</v>
      </c>
      <c r="V59" s="357">
        <v>0</v>
      </c>
      <c r="W59" s="357">
        <v>0</v>
      </c>
      <c r="X59" s="357">
        <v>0</v>
      </c>
      <c r="Y59" s="357">
        <v>0</v>
      </c>
      <c r="Z59" s="357">
        <v>0</v>
      </c>
      <c r="AA59" s="357">
        <v>0</v>
      </c>
      <c r="AB59" s="357">
        <v>0</v>
      </c>
      <c r="AC59" s="357">
        <v>0</v>
      </c>
      <c r="AD59" s="357">
        <v>0</v>
      </c>
      <c r="AE59" s="66"/>
      <c r="AF59" s="135"/>
      <c r="AG59" s="135"/>
      <c r="AH59" s="135"/>
      <c r="AI59" s="135"/>
      <c r="AJ59" s="135"/>
      <c r="AK59" s="135"/>
      <c r="AL59" s="135"/>
      <c r="AM59" s="135"/>
    </row>
    <row r="60" spans="1:39" ht="13">
      <c r="A60" s="65"/>
      <c r="B60" s="364" t="s">
        <v>258</v>
      </c>
      <c r="C60" s="361"/>
      <c r="D60" s="361">
        <v>0</v>
      </c>
      <c r="E60" s="361">
        <v>0</v>
      </c>
      <c r="F60" s="361">
        <v>0</v>
      </c>
      <c r="G60" s="361">
        <v>0</v>
      </c>
      <c r="H60" s="361">
        <v>0</v>
      </c>
      <c r="I60" s="361">
        <v>0</v>
      </c>
      <c r="J60" s="361">
        <v>0</v>
      </c>
      <c r="K60" s="361" t="s">
        <v>87</v>
      </c>
      <c r="L60" s="361">
        <v>0</v>
      </c>
      <c r="M60" s="361">
        <v>0</v>
      </c>
      <c r="N60" s="361">
        <v>0</v>
      </c>
      <c r="O60" s="361">
        <v>126768</v>
      </c>
      <c r="P60" s="66"/>
      <c r="Q60" s="364" t="s">
        <v>259</v>
      </c>
      <c r="R60" s="361">
        <v>0</v>
      </c>
      <c r="S60" s="361">
        <v>0</v>
      </c>
      <c r="T60" s="361">
        <v>0</v>
      </c>
      <c r="U60" s="361">
        <v>0</v>
      </c>
      <c r="V60" s="361">
        <v>0</v>
      </c>
      <c r="W60" s="361">
        <v>0</v>
      </c>
      <c r="X60" s="361">
        <v>0</v>
      </c>
      <c r="Y60" s="361">
        <v>0</v>
      </c>
      <c r="Z60" s="361" t="s">
        <v>87</v>
      </c>
      <c r="AA60" s="361">
        <v>0</v>
      </c>
      <c r="AB60" s="361">
        <v>0</v>
      </c>
      <c r="AC60" s="361">
        <v>0</v>
      </c>
      <c r="AD60" s="361">
        <v>499998</v>
      </c>
      <c r="AE60" s="66"/>
      <c r="AF60" s="135"/>
      <c r="AG60" s="135"/>
      <c r="AH60" s="135"/>
      <c r="AI60" s="135"/>
      <c r="AJ60" s="135"/>
      <c r="AK60" s="135"/>
      <c r="AL60" s="135"/>
      <c r="AM60" s="135"/>
    </row>
    <row r="61" spans="1:39" ht="13">
      <c r="A61" s="65"/>
      <c r="B61" s="359" t="s">
        <v>260</v>
      </c>
      <c r="C61" s="357">
        <v>-10633</v>
      </c>
      <c r="D61" s="357">
        <v>-10633</v>
      </c>
      <c r="E61" s="355">
        <v>-10633</v>
      </c>
      <c r="F61" s="355">
        <v>-10633</v>
      </c>
      <c r="G61" s="355">
        <v>-66403</v>
      </c>
      <c r="H61" s="355">
        <v>-50387</v>
      </c>
      <c r="I61" s="355">
        <v>-33261</v>
      </c>
      <c r="J61" s="355">
        <v>-15873</v>
      </c>
      <c r="K61" s="355">
        <v>-52172</v>
      </c>
      <c r="L61" s="355">
        <v>-28797</v>
      </c>
      <c r="M61" s="355">
        <v>-16058</v>
      </c>
      <c r="N61" s="355">
        <v>-8850</v>
      </c>
      <c r="O61" s="355">
        <v>-16835</v>
      </c>
      <c r="P61" s="66"/>
      <c r="Q61" s="359" t="s">
        <v>261</v>
      </c>
      <c r="R61" s="357">
        <v>-54923</v>
      </c>
      <c r="S61" s="357">
        <v>-54597</v>
      </c>
      <c r="T61" s="355">
        <v>-53974</v>
      </c>
      <c r="U61" s="355">
        <v>-55557</v>
      </c>
      <c r="V61" s="355">
        <v>-358331</v>
      </c>
      <c r="W61" s="355">
        <v>-268749</v>
      </c>
      <c r="X61" s="355">
        <v>-179167</v>
      </c>
      <c r="Y61" s="355">
        <v>-87073</v>
      </c>
      <c r="Z61" s="355">
        <v>-269365</v>
      </c>
      <c r="AA61" s="355">
        <v>-146433</v>
      </c>
      <c r="AB61" s="355">
        <v>-79092</v>
      </c>
      <c r="AC61" s="355">
        <v>-39582</v>
      </c>
      <c r="AD61" s="355">
        <v>-66401</v>
      </c>
      <c r="AE61" s="66"/>
      <c r="AF61" s="135"/>
      <c r="AG61" s="135"/>
      <c r="AH61" s="135"/>
      <c r="AI61" s="135"/>
      <c r="AJ61" s="135"/>
      <c r="AK61" s="135"/>
      <c r="AL61" s="135"/>
      <c r="AM61" s="135"/>
    </row>
    <row r="62" spans="1:39" ht="13">
      <c r="A62" s="65"/>
      <c r="B62" s="365" t="s">
        <v>262</v>
      </c>
      <c r="C62" s="361">
        <v>581142</v>
      </c>
      <c r="D62" s="361">
        <v>353093</v>
      </c>
      <c r="E62" s="361">
        <v>353878</v>
      </c>
      <c r="F62" s="361">
        <v>0</v>
      </c>
      <c r="G62" s="361">
        <v>116349</v>
      </c>
      <c r="H62" s="361">
        <v>106393</v>
      </c>
      <c r="I62" s="361">
        <v>26955</v>
      </c>
      <c r="J62" s="361">
        <v>16568</v>
      </c>
      <c r="K62" s="361">
        <v>17974</v>
      </c>
      <c r="L62" s="361">
        <v>0</v>
      </c>
      <c r="M62" s="361">
        <v>0</v>
      </c>
      <c r="N62" s="361">
        <v>0</v>
      </c>
      <c r="O62" s="361">
        <v>160577</v>
      </c>
      <c r="P62" s="66"/>
      <c r="Q62" s="365" t="s">
        <v>263</v>
      </c>
      <c r="R62" s="361">
        <v>2873961</v>
      </c>
      <c r="S62" s="361">
        <v>1813027</v>
      </c>
      <c r="T62" s="361">
        <v>1796320</v>
      </c>
      <c r="U62" s="361">
        <v>0</v>
      </c>
      <c r="V62" s="361">
        <v>627854</v>
      </c>
      <c r="W62" s="361">
        <v>567468</v>
      </c>
      <c r="X62" s="361">
        <v>145198</v>
      </c>
      <c r="Y62" s="361">
        <v>90885</v>
      </c>
      <c r="Z62" s="361">
        <v>92800</v>
      </c>
      <c r="AA62" s="361">
        <v>0</v>
      </c>
      <c r="AB62" s="361">
        <v>0</v>
      </c>
      <c r="AC62" s="361">
        <v>0</v>
      </c>
      <c r="AD62" s="361">
        <v>633348</v>
      </c>
      <c r="AE62" s="66"/>
      <c r="AF62" s="135"/>
      <c r="AG62" s="135"/>
      <c r="AH62" s="135"/>
      <c r="AI62" s="135"/>
      <c r="AJ62" s="135"/>
      <c r="AK62" s="135"/>
      <c r="AL62" s="135"/>
      <c r="AM62" s="135"/>
    </row>
    <row r="63" spans="1:39" ht="13">
      <c r="A63" s="65"/>
      <c r="B63" s="356" t="s">
        <v>264</v>
      </c>
      <c r="C63" s="357">
        <v>-159983</v>
      </c>
      <c r="D63" s="357">
        <v>-38208</v>
      </c>
      <c r="E63" s="355">
        <v>-38305</v>
      </c>
      <c r="F63" s="355">
        <v>-7767</v>
      </c>
      <c r="G63" s="355">
        <v>-60523</v>
      </c>
      <c r="H63" s="355">
        <v>-61234</v>
      </c>
      <c r="I63" s="355">
        <v>-60244</v>
      </c>
      <c r="J63" s="355">
        <v>-4729</v>
      </c>
      <c r="K63" s="355">
        <v>-27893</v>
      </c>
      <c r="L63" s="355">
        <v>-8697</v>
      </c>
      <c r="M63" s="355">
        <v>-5583</v>
      </c>
      <c r="N63" s="355">
        <v>-4484</v>
      </c>
      <c r="O63" s="355">
        <v>-78185</v>
      </c>
      <c r="P63" s="66"/>
      <c r="Q63" s="356" t="s">
        <v>265</v>
      </c>
      <c r="R63" s="357">
        <v>-826361</v>
      </c>
      <c r="S63" s="357">
        <v>-196187</v>
      </c>
      <c r="T63" s="355">
        <v>-194440</v>
      </c>
      <c r="U63" s="355">
        <v>-40583</v>
      </c>
      <c r="V63" s="355">
        <v>-326600</v>
      </c>
      <c r="W63" s="355">
        <v>-326603</v>
      </c>
      <c r="X63" s="355">
        <v>-324516</v>
      </c>
      <c r="Y63" s="355">
        <v>-25941</v>
      </c>
      <c r="Z63" s="355">
        <v>-144012</v>
      </c>
      <c r="AA63" s="355">
        <v>-44224</v>
      </c>
      <c r="AB63" s="355">
        <v>-27498</v>
      </c>
      <c r="AC63" s="355">
        <v>-20055</v>
      </c>
      <c r="AD63" s="355">
        <v>-308377</v>
      </c>
      <c r="AE63" s="66"/>
      <c r="AF63" s="135"/>
      <c r="AG63" s="135"/>
      <c r="AH63" s="135"/>
      <c r="AI63" s="135"/>
      <c r="AJ63" s="135"/>
      <c r="AK63" s="135"/>
      <c r="AL63" s="135"/>
      <c r="AM63" s="135"/>
    </row>
    <row r="64" spans="1:39" ht="13">
      <c r="A64" s="65"/>
      <c r="B64" s="363" t="s">
        <v>266</v>
      </c>
      <c r="C64" s="361">
        <v>0</v>
      </c>
      <c r="D64" s="361">
        <v>0</v>
      </c>
      <c r="E64" s="361">
        <v>0</v>
      </c>
      <c r="F64" s="361">
        <v>0</v>
      </c>
      <c r="G64" s="361">
        <v>0</v>
      </c>
      <c r="H64" s="361">
        <v>0</v>
      </c>
      <c r="I64" s="361">
        <v>0</v>
      </c>
      <c r="J64" s="361">
        <v>0</v>
      </c>
      <c r="K64" s="361" t="s">
        <v>87</v>
      </c>
      <c r="L64" s="361">
        <v>0</v>
      </c>
      <c r="M64" s="361">
        <v>0</v>
      </c>
      <c r="N64" s="361">
        <v>0</v>
      </c>
      <c r="O64" s="361">
        <v>18824.3</v>
      </c>
      <c r="P64" s="66"/>
      <c r="Q64" s="363" t="s">
        <v>267</v>
      </c>
      <c r="R64" s="361">
        <v>0</v>
      </c>
      <c r="S64" s="361">
        <v>0</v>
      </c>
      <c r="T64" s="361">
        <v>0</v>
      </c>
      <c r="U64" s="361">
        <v>0</v>
      </c>
      <c r="V64" s="361">
        <v>0</v>
      </c>
      <c r="W64" s="361">
        <v>0</v>
      </c>
      <c r="X64" s="361">
        <v>0</v>
      </c>
      <c r="Y64" s="361">
        <v>0</v>
      </c>
      <c r="Z64" s="361" t="s">
        <v>87</v>
      </c>
      <c r="AA64" s="361">
        <v>0</v>
      </c>
      <c r="AB64" s="361">
        <v>0</v>
      </c>
      <c r="AC64" s="361">
        <v>0</v>
      </c>
      <c r="AD64" s="361">
        <v>74246</v>
      </c>
      <c r="AE64" s="66"/>
      <c r="AF64" s="135"/>
      <c r="AG64" s="135"/>
      <c r="AH64" s="135"/>
      <c r="AI64" s="135"/>
      <c r="AJ64" s="135"/>
      <c r="AK64" s="135"/>
      <c r="AL64" s="135"/>
      <c r="AM64" s="135"/>
    </row>
    <row r="65" spans="1:39" ht="13">
      <c r="A65" s="65"/>
      <c r="B65" s="354" t="s">
        <v>268</v>
      </c>
      <c r="C65" s="355">
        <v>-5005</v>
      </c>
      <c r="D65" s="355">
        <v>-3394</v>
      </c>
      <c r="E65" s="355">
        <v>-2416</v>
      </c>
      <c r="F65" s="355">
        <v>-1255</v>
      </c>
      <c r="G65" s="355">
        <v>-4387</v>
      </c>
      <c r="H65" s="355">
        <v>-3326</v>
      </c>
      <c r="I65" s="355">
        <v>-2197</v>
      </c>
      <c r="J65" s="355">
        <v>-1080</v>
      </c>
      <c r="K65" s="355">
        <v>-4568</v>
      </c>
      <c r="L65" s="355">
        <v>-3394</v>
      </c>
      <c r="M65" s="355">
        <v>-2385</v>
      </c>
      <c r="N65" s="355">
        <v>-1311</v>
      </c>
      <c r="O65" s="355">
        <v>-2014</v>
      </c>
      <c r="P65" s="66"/>
      <c r="Q65" s="354" t="s">
        <v>269</v>
      </c>
      <c r="R65" s="355">
        <v>-25852</v>
      </c>
      <c r="S65" s="355">
        <v>-17429</v>
      </c>
      <c r="T65" s="355">
        <v>-12264</v>
      </c>
      <c r="U65" s="355">
        <v>-6557</v>
      </c>
      <c r="V65" s="355">
        <v>-23674</v>
      </c>
      <c r="W65" s="355">
        <v>-17740</v>
      </c>
      <c r="X65" s="355">
        <v>-11835</v>
      </c>
      <c r="Y65" s="355">
        <v>-5927</v>
      </c>
      <c r="Z65" s="355">
        <v>-23583</v>
      </c>
      <c r="AA65" s="355">
        <v>-17258</v>
      </c>
      <c r="AB65" s="355">
        <v>-11747</v>
      </c>
      <c r="AC65" s="355">
        <v>-5865</v>
      </c>
      <c r="AD65" s="355">
        <v>-7944</v>
      </c>
      <c r="AE65" s="66"/>
      <c r="AF65" s="135"/>
      <c r="AG65" s="135"/>
      <c r="AH65" s="135"/>
      <c r="AI65" s="135"/>
      <c r="AJ65" s="135"/>
      <c r="AK65" s="135"/>
      <c r="AL65" s="135"/>
      <c r="AM65" s="135"/>
    </row>
    <row r="66" spans="1:39" ht="13">
      <c r="A66" s="65"/>
      <c r="B66" s="363" t="s">
        <v>270</v>
      </c>
      <c r="C66" s="361">
        <v>4505</v>
      </c>
      <c r="D66" s="361">
        <v>3918</v>
      </c>
      <c r="E66" s="361">
        <v>3304</v>
      </c>
      <c r="F66" s="361">
        <v>1288</v>
      </c>
      <c r="G66" s="361">
        <v>12252</v>
      </c>
      <c r="H66" s="361">
        <v>7835</v>
      </c>
      <c r="I66" s="361">
        <v>6579</v>
      </c>
      <c r="J66" s="361">
        <v>2358</v>
      </c>
      <c r="K66" s="361">
        <v>6776</v>
      </c>
      <c r="L66" s="361">
        <v>2765</v>
      </c>
      <c r="M66" s="361">
        <v>1460</v>
      </c>
      <c r="N66" s="361">
        <v>542</v>
      </c>
      <c r="O66" s="361">
        <v>5831.3</v>
      </c>
      <c r="P66" s="66"/>
      <c r="Q66" s="363" t="s">
        <v>271</v>
      </c>
      <c r="R66" s="361">
        <v>23270</v>
      </c>
      <c r="S66" s="361">
        <v>20118</v>
      </c>
      <c r="T66" s="361">
        <v>16771</v>
      </c>
      <c r="U66" s="361">
        <v>6730</v>
      </c>
      <c r="V66" s="361">
        <v>66115</v>
      </c>
      <c r="W66" s="361">
        <v>41790</v>
      </c>
      <c r="X66" s="361">
        <v>35439</v>
      </c>
      <c r="Y66" s="361">
        <v>12935</v>
      </c>
      <c r="Z66" s="361">
        <v>34984</v>
      </c>
      <c r="AA66" s="361">
        <v>14060</v>
      </c>
      <c r="AB66" s="361">
        <v>7191</v>
      </c>
      <c r="AC66" s="361">
        <v>2423</v>
      </c>
      <c r="AD66" s="361">
        <v>22999</v>
      </c>
      <c r="AE66" s="66"/>
      <c r="AF66" s="135"/>
      <c r="AG66" s="135"/>
      <c r="AH66" s="135"/>
      <c r="AI66" s="135"/>
      <c r="AJ66" s="135"/>
      <c r="AK66" s="135"/>
      <c r="AL66" s="135"/>
      <c r="AM66" s="135"/>
    </row>
    <row r="67" spans="1:39" ht="13">
      <c r="A67" s="65"/>
      <c r="B67" s="354" t="s">
        <v>272</v>
      </c>
      <c r="C67" s="355">
        <v>0</v>
      </c>
      <c r="D67" s="355">
        <v>0</v>
      </c>
      <c r="E67" s="355">
        <v>0</v>
      </c>
      <c r="F67" s="355">
        <v>0</v>
      </c>
      <c r="G67" s="355">
        <v>-4607</v>
      </c>
      <c r="H67" s="355">
        <v>-4449</v>
      </c>
      <c r="I67" s="355">
        <v>0</v>
      </c>
      <c r="J67" s="355">
        <v>-2001.3</v>
      </c>
      <c r="K67" s="355">
        <v>-15</v>
      </c>
      <c r="L67" s="355">
        <v>-16</v>
      </c>
      <c r="M67" s="355">
        <v>-15</v>
      </c>
      <c r="N67" s="355">
        <v>-15</v>
      </c>
      <c r="O67" s="355">
        <v>-3774</v>
      </c>
      <c r="P67" s="66"/>
      <c r="Q67" s="354" t="s">
        <v>273</v>
      </c>
      <c r="R67" s="355">
        <v>0</v>
      </c>
      <c r="S67" s="355">
        <v>0</v>
      </c>
      <c r="T67" s="355">
        <v>0</v>
      </c>
      <c r="U67" s="355">
        <v>0</v>
      </c>
      <c r="V67" s="355">
        <v>-24861</v>
      </c>
      <c r="W67" s="355">
        <v>0</v>
      </c>
      <c r="X67" s="355">
        <v>0</v>
      </c>
      <c r="Y67" s="355">
        <v>-10977</v>
      </c>
      <c r="Z67" s="355">
        <v>-77</v>
      </c>
      <c r="AA67" s="355">
        <v>-81</v>
      </c>
      <c r="AB67" s="355">
        <v>-74</v>
      </c>
      <c r="AC67" s="355">
        <v>-77</v>
      </c>
      <c r="AD67" s="355">
        <v>-14885</v>
      </c>
      <c r="AE67" s="66"/>
      <c r="AF67" s="135"/>
      <c r="AG67" s="135"/>
      <c r="AH67" s="135"/>
      <c r="AI67" s="135"/>
      <c r="AJ67" s="135"/>
      <c r="AK67" s="135"/>
      <c r="AL67" s="135"/>
      <c r="AM67" s="135"/>
    </row>
    <row r="68" spans="1:39" ht="13">
      <c r="A68" s="65"/>
      <c r="B68" s="363" t="s">
        <v>274</v>
      </c>
      <c r="C68" s="361">
        <v>0</v>
      </c>
      <c r="D68" s="361">
        <v>0</v>
      </c>
      <c r="E68" s="361">
        <v>0</v>
      </c>
      <c r="F68" s="361">
        <v>0</v>
      </c>
      <c r="G68" s="361">
        <v>0</v>
      </c>
      <c r="H68" s="361">
        <v>0</v>
      </c>
      <c r="I68" s="361">
        <v>0</v>
      </c>
      <c r="J68" s="361">
        <v>0</v>
      </c>
      <c r="K68" s="361">
        <v>0</v>
      </c>
      <c r="L68" s="361">
        <v>0</v>
      </c>
      <c r="M68" s="361">
        <v>0</v>
      </c>
      <c r="N68" s="361">
        <v>0</v>
      </c>
      <c r="O68" s="361" t="s">
        <v>87</v>
      </c>
      <c r="P68" s="66"/>
      <c r="Q68" s="363" t="s">
        <v>275</v>
      </c>
      <c r="R68" s="361">
        <v>0</v>
      </c>
      <c r="S68" s="361">
        <v>0</v>
      </c>
      <c r="T68" s="361">
        <v>0</v>
      </c>
      <c r="U68" s="361">
        <v>0</v>
      </c>
      <c r="V68" s="361">
        <v>0</v>
      </c>
      <c r="W68" s="361">
        <v>0</v>
      </c>
      <c r="X68" s="361">
        <v>0</v>
      </c>
      <c r="Y68" s="361">
        <v>0</v>
      </c>
      <c r="Z68" s="361">
        <v>0</v>
      </c>
      <c r="AA68" s="361">
        <v>0</v>
      </c>
      <c r="AB68" s="361">
        <v>0</v>
      </c>
      <c r="AC68" s="361" t="s">
        <v>87</v>
      </c>
      <c r="AD68" s="361" t="s">
        <v>87</v>
      </c>
      <c r="AE68" s="66"/>
      <c r="AF68" s="135"/>
      <c r="AG68" s="135"/>
      <c r="AH68" s="135"/>
      <c r="AI68" s="135"/>
      <c r="AJ68" s="135"/>
      <c r="AK68" s="135"/>
      <c r="AL68" s="135"/>
      <c r="AM68" s="135"/>
    </row>
    <row r="69" spans="1:39" ht="13">
      <c r="A69" s="65"/>
      <c r="B69" s="352" t="s">
        <v>276</v>
      </c>
      <c r="C69" s="370">
        <v>654039</v>
      </c>
      <c r="D69" s="370">
        <v>548789</v>
      </c>
      <c r="E69" s="370">
        <v>549841</v>
      </c>
      <c r="F69" s="370">
        <v>225646</v>
      </c>
      <c r="G69" s="370">
        <v>3340589</v>
      </c>
      <c r="H69" s="370">
        <v>794832</v>
      </c>
      <c r="I69" s="370">
        <v>737832</v>
      </c>
      <c r="J69" s="370">
        <v>395242.7</v>
      </c>
      <c r="K69" s="370">
        <v>240102</v>
      </c>
      <c r="L69" s="370">
        <v>261861</v>
      </c>
      <c r="M69" s="370">
        <v>277419</v>
      </c>
      <c r="N69" s="370">
        <v>-14118</v>
      </c>
      <c r="O69" s="370">
        <v>611193.60000000009</v>
      </c>
      <c r="P69" s="66"/>
      <c r="Q69" s="352" t="s">
        <v>277</v>
      </c>
      <c r="R69" s="370">
        <f>SUM(R55:R68)</f>
        <v>3377357</v>
      </c>
      <c r="S69" s="370">
        <v>2952194</v>
      </c>
      <c r="T69" s="370">
        <v>2939675</v>
      </c>
      <c r="U69" s="370">
        <v>1291295</v>
      </c>
      <c r="V69" s="370">
        <v>18538420</v>
      </c>
      <c r="W69" s="370">
        <v>4272366</v>
      </c>
      <c r="X69" s="370">
        <v>3941319</v>
      </c>
      <c r="Y69" s="370">
        <v>2162582</v>
      </c>
      <c r="Z69" s="370">
        <v>1331027</v>
      </c>
      <c r="AA69" s="370">
        <v>1446344</v>
      </c>
      <c r="AB69" s="370">
        <v>1529060</v>
      </c>
      <c r="AC69" s="370">
        <v>-63156</v>
      </c>
      <c r="AD69" s="370">
        <v>2358908</v>
      </c>
      <c r="AE69" s="66"/>
      <c r="AF69" s="139"/>
      <c r="AG69" s="139"/>
      <c r="AH69" s="139"/>
      <c r="AI69" s="139"/>
      <c r="AJ69" s="139"/>
      <c r="AK69" s="139"/>
      <c r="AL69" s="139"/>
      <c r="AM69" s="139"/>
    </row>
    <row r="70" spans="1:39" ht="13">
      <c r="A70" s="65"/>
      <c r="B70" s="371" t="s">
        <v>278</v>
      </c>
      <c r="C70" s="372">
        <v>1282460</v>
      </c>
      <c r="D70" s="372">
        <v>976547</v>
      </c>
      <c r="E70" s="372">
        <v>1026591</v>
      </c>
      <c r="F70" s="372">
        <v>265729</v>
      </c>
      <c r="G70" s="372">
        <v>257469</v>
      </c>
      <c r="H70" s="372">
        <v>-394475</v>
      </c>
      <c r="I70" s="372">
        <v>349880</v>
      </c>
      <c r="J70" s="372">
        <v>167296</v>
      </c>
      <c r="K70" s="372">
        <v>1198352</v>
      </c>
      <c r="L70" s="372">
        <v>1417266</v>
      </c>
      <c r="M70" s="372">
        <v>878631</v>
      </c>
      <c r="N70" s="372">
        <v>-71017.600000000006</v>
      </c>
      <c r="O70" s="372">
        <v>882651.00000000012</v>
      </c>
      <c r="P70" s="66"/>
      <c r="Q70" s="371" t="s">
        <v>279</v>
      </c>
      <c r="R70" s="372">
        <f>SUM(R69,R51,R44)</f>
        <v>6618065</v>
      </c>
      <c r="S70" s="372">
        <v>5143005</v>
      </c>
      <c r="T70" s="372">
        <v>5353513</v>
      </c>
      <c r="U70" s="372">
        <v>1519342</v>
      </c>
      <c r="V70" s="372">
        <v>1936492</v>
      </c>
      <c r="W70" s="372">
        <v>-2558513</v>
      </c>
      <c r="X70" s="372">
        <v>1868850</v>
      </c>
      <c r="Y70" s="372">
        <v>912164</v>
      </c>
      <c r="Z70" s="372">
        <v>6278471</v>
      </c>
      <c r="AA70" s="372">
        <v>7320928</v>
      </c>
      <c r="AB70" s="372">
        <v>4490264</v>
      </c>
      <c r="AC70" s="372">
        <v>-317639</v>
      </c>
      <c r="AD70" s="372">
        <v>3429592</v>
      </c>
      <c r="AE70" s="66"/>
      <c r="AF70" s="139"/>
      <c r="AG70" s="139"/>
      <c r="AH70" s="139"/>
      <c r="AI70" s="139"/>
      <c r="AJ70" s="139"/>
      <c r="AK70" s="139"/>
      <c r="AL70" s="139"/>
      <c r="AM70" s="139"/>
    </row>
    <row r="71" spans="1:39" ht="13">
      <c r="A71" s="65"/>
      <c r="B71" s="356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66"/>
      <c r="Q71" s="356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66"/>
      <c r="AF71" s="135"/>
      <c r="AG71" s="135"/>
      <c r="AH71" s="135"/>
      <c r="AI71" s="135"/>
      <c r="AJ71" s="135"/>
      <c r="AK71" s="135"/>
      <c r="AL71" s="135"/>
      <c r="AM71" s="135"/>
    </row>
    <row r="72" spans="1:39" ht="13">
      <c r="A72" s="65"/>
      <c r="B72" s="358" t="s">
        <v>97</v>
      </c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66"/>
      <c r="Q72" s="358" t="s">
        <v>98</v>
      </c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66"/>
      <c r="AF72" s="135"/>
      <c r="AG72" s="135"/>
      <c r="AH72" s="135"/>
      <c r="AI72" s="135"/>
      <c r="AJ72" s="135"/>
      <c r="AK72" s="135"/>
      <c r="AL72" s="135"/>
      <c r="AM72" s="135"/>
    </row>
    <row r="73" spans="1:39" ht="13">
      <c r="A73" s="65"/>
      <c r="B73" s="363" t="s">
        <v>280</v>
      </c>
      <c r="C73" s="361">
        <v>2705675</v>
      </c>
      <c r="D73" s="361">
        <v>2705675</v>
      </c>
      <c r="E73" s="361">
        <v>2705675</v>
      </c>
      <c r="F73" s="361">
        <v>2705675</v>
      </c>
      <c r="G73" s="361">
        <v>2343780</v>
      </c>
      <c r="H73" s="361">
        <v>2343780</v>
      </c>
      <c r="I73" s="361">
        <v>2343780</v>
      </c>
      <c r="J73" s="361">
        <v>2343780</v>
      </c>
      <c r="K73" s="361">
        <v>1246566</v>
      </c>
      <c r="L73" s="361">
        <v>1246566</v>
      </c>
      <c r="M73" s="361">
        <v>1246566</v>
      </c>
      <c r="N73" s="361">
        <v>1246566</v>
      </c>
      <c r="O73" s="361">
        <v>379207</v>
      </c>
      <c r="P73" s="66"/>
      <c r="Q73" s="363" t="s">
        <v>281</v>
      </c>
      <c r="R73" s="361">
        <v>15086303</v>
      </c>
      <c r="S73" s="361">
        <v>15086303</v>
      </c>
      <c r="T73" s="361">
        <v>15086303</v>
      </c>
      <c r="U73" s="361">
        <v>15086303</v>
      </c>
      <c r="V73" s="361">
        <v>12184140</v>
      </c>
      <c r="W73" s="361">
        <v>12184140</v>
      </c>
      <c r="X73" s="361">
        <v>12184140</v>
      </c>
      <c r="Y73" s="361">
        <v>12184140</v>
      </c>
      <c r="Z73" s="361">
        <v>5024160</v>
      </c>
      <c r="AA73" s="361">
        <v>5024160</v>
      </c>
      <c r="AB73" s="361">
        <v>5024160</v>
      </c>
      <c r="AC73" s="361">
        <v>5024160</v>
      </c>
      <c r="AD73" s="361">
        <v>1469238</v>
      </c>
      <c r="AE73" s="66"/>
      <c r="AF73" s="135"/>
      <c r="AG73" s="135"/>
      <c r="AH73" s="135"/>
      <c r="AI73" s="135"/>
      <c r="AJ73" s="135"/>
      <c r="AK73" s="135"/>
      <c r="AL73" s="135"/>
      <c r="AM73" s="135"/>
    </row>
    <row r="74" spans="1:39" ht="13">
      <c r="A74" s="65"/>
      <c r="B74" s="354" t="s">
        <v>282</v>
      </c>
      <c r="C74" s="355">
        <v>184181</v>
      </c>
      <c r="D74" s="355">
        <v>10571</v>
      </c>
      <c r="E74" s="355">
        <v>-31246</v>
      </c>
      <c r="F74" s="355">
        <v>-2782</v>
      </c>
      <c r="G74" s="355">
        <v>104426</v>
      </c>
      <c r="H74" s="355">
        <v>47420</v>
      </c>
      <c r="I74" s="355">
        <v>-31193</v>
      </c>
      <c r="J74" s="355">
        <v>-310413</v>
      </c>
      <c r="K74" s="355">
        <v>-101138</v>
      </c>
      <c r="L74" s="355">
        <v>-606598</v>
      </c>
      <c r="M74" s="355">
        <v>-217779</v>
      </c>
      <c r="N74" s="355">
        <v>-143046</v>
      </c>
      <c r="O74" s="355">
        <v>-15292</v>
      </c>
      <c r="P74" s="66"/>
      <c r="Q74" s="354" t="s">
        <v>283</v>
      </c>
      <c r="R74" s="355">
        <v>327129</v>
      </c>
      <c r="S74" s="355">
        <v>-230988</v>
      </c>
      <c r="T74" s="355">
        <v>-984294</v>
      </c>
      <c r="U74" s="355">
        <v>-2529330</v>
      </c>
      <c r="V74" s="355">
        <v>965671</v>
      </c>
      <c r="W74" s="355">
        <v>1242348</v>
      </c>
      <c r="X74" s="355">
        <v>-821594</v>
      </c>
      <c r="Y74" s="355">
        <v>-698429</v>
      </c>
      <c r="Z74" s="355">
        <v>881509</v>
      </c>
      <c r="AA74" s="355">
        <v>-797834</v>
      </c>
      <c r="AB74" s="355">
        <v>914575</v>
      </c>
      <c r="AC74" s="355">
        <v>668581</v>
      </c>
      <c r="AD74" s="355">
        <v>125330</v>
      </c>
      <c r="AE74" s="66"/>
      <c r="AF74" s="135"/>
      <c r="AG74" s="135"/>
      <c r="AH74" s="135"/>
      <c r="AI74" s="135"/>
      <c r="AJ74" s="135"/>
      <c r="AK74" s="135"/>
      <c r="AL74" s="135"/>
      <c r="AM74" s="135"/>
    </row>
    <row r="75" spans="1:39" ht="13">
      <c r="A75" s="65"/>
      <c r="B75" s="360" t="s">
        <v>284</v>
      </c>
      <c r="C75" s="362">
        <v>4172316</v>
      </c>
      <c r="D75" s="362">
        <v>3692793</v>
      </c>
      <c r="E75" s="361">
        <v>3701020</v>
      </c>
      <c r="F75" s="361">
        <v>2968622</v>
      </c>
      <c r="G75" s="361">
        <v>2705675</v>
      </c>
      <c r="H75" s="361">
        <v>1996725</v>
      </c>
      <c r="I75" s="361">
        <v>2662467</v>
      </c>
      <c r="J75" s="361">
        <v>2200663</v>
      </c>
      <c r="K75" s="361">
        <v>2343780</v>
      </c>
      <c r="L75" s="361">
        <v>2057234</v>
      </c>
      <c r="M75" s="361">
        <v>1907418</v>
      </c>
      <c r="N75" s="361">
        <v>1032502</v>
      </c>
      <c r="O75" s="361">
        <v>1246566</v>
      </c>
      <c r="P75" s="66"/>
      <c r="Q75" s="360" t="s">
        <v>285</v>
      </c>
      <c r="R75" s="362">
        <v>22031497</v>
      </c>
      <c r="S75" s="362">
        <v>19998320</v>
      </c>
      <c r="T75" s="361">
        <v>19455522</v>
      </c>
      <c r="U75" s="361">
        <v>14076315</v>
      </c>
      <c r="V75" s="361">
        <v>15086303</v>
      </c>
      <c r="W75" s="361">
        <v>10867975</v>
      </c>
      <c r="X75" s="361">
        <v>13231396</v>
      </c>
      <c r="Y75" s="361">
        <v>12397875</v>
      </c>
      <c r="Z75" s="361">
        <v>12184140</v>
      </c>
      <c r="AA75" s="361">
        <v>11547254</v>
      </c>
      <c r="AB75" s="361">
        <v>10428999</v>
      </c>
      <c r="AC75" s="361">
        <v>5375102</v>
      </c>
      <c r="AD75" s="361">
        <v>5024160</v>
      </c>
      <c r="AE75" s="66"/>
      <c r="AF75" s="135"/>
      <c r="AG75" s="135"/>
      <c r="AH75" s="135"/>
      <c r="AI75" s="135"/>
      <c r="AJ75" s="135"/>
      <c r="AK75" s="135"/>
      <c r="AL75" s="135"/>
      <c r="AM75" s="135"/>
    </row>
    <row r="76" spans="1:39" ht="13">
      <c r="A76" s="65"/>
      <c r="B76" s="356"/>
      <c r="C76" s="357"/>
      <c r="D76" s="357"/>
      <c r="E76" s="357"/>
      <c r="F76" s="357"/>
      <c r="G76" s="357"/>
      <c r="H76" s="357"/>
      <c r="I76" s="357"/>
      <c r="J76" s="357"/>
      <c r="K76" s="357"/>
      <c r="L76" s="357"/>
      <c r="M76" s="357"/>
      <c r="N76" s="357"/>
      <c r="O76" s="357"/>
      <c r="P76" s="66"/>
      <c r="Q76" s="356"/>
      <c r="R76" s="357"/>
      <c r="S76" s="357"/>
      <c r="T76" s="357"/>
      <c r="U76" s="357"/>
      <c r="V76" s="357"/>
      <c r="W76" s="357"/>
      <c r="X76" s="357"/>
      <c r="Y76" s="357"/>
      <c r="Z76" s="357"/>
      <c r="AA76" s="357"/>
      <c r="AB76" s="357"/>
      <c r="AC76" s="357"/>
      <c r="AD76" s="357"/>
      <c r="AE76" s="66"/>
      <c r="AF76" s="135"/>
      <c r="AG76" s="135"/>
      <c r="AH76" s="135"/>
      <c r="AI76" s="135"/>
      <c r="AJ76" s="135"/>
      <c r="AK76" s="135"/>
      <c r="AL76" s="135"/>
      <c r="AM76" s="135"/>
    </row>
    <row r="77" spans="1:39" ht="13">
      <c r="A77" s="65"/>
      <c r="B77" s="366" t="s">
        <v>286</v>
      </c>
      <c r="C77" s="367">
        <v>1282460</v>
      </c>
      <c r="D77" s="367">
        <v>976547</v>
      </c>
      <c r="E77" s="367">
        <v>1026591</v>
      </c>
      <c r="F77" s="367">
        <v>265729</v>
      </c>
      <c r="G77" s="367">
        <v>257469</v>
      </c>
      <c r="H77" s="367">
        <v>-394475</v>
      </c>
      <c r="I77" s="367">
        <v>349880</v>
      </c>
      <c r="J77" s="367">
        <v>167296</v>
      </c>
      <c r="K77" s="367">
        <v>1198352</v>
      </c>
      <c r="L77" s="367">
        <v>1417266</v>
      </c>
      <c r="M77" s="367">
        <v>878631</v>
      </c>
      <c r="N77" s="367">
        <v>-71018</v>
      </c>
      <c r="O77" s="367">
        <v>882651</v>
      </c>
      <c r="P77" s="66"/>
      <c r="Q77" s="366" t="s">
        <v>287</v>
      </c>
      <c r="R77" s="367">
        <v>6618065</v>
      </c>
      <c r="S77" s="367">
        <v>5143005</v>
      </c>
      <c r="T77" s="367">
        <v>5353513</v>
      </c>
      <c r="U77" s="367">
        <v>1519342</v>
      </c>
      <c r="V77" s="367">
        <v>1936492</v>
      </c>
      <c r="W77" s="367">
        <v>-2558513</v>
      </c>
      <c r="X77" s="367">
        <v>1868850</v>
      </c>
      <c r="Y77" s="367">
        <v>912164</v>
      </c>
      <c r="Z77" s="367">
        <v>6278471</v>
      </c>
      <c r="AA77" s="367">
        <v>7320928</v>
      </c>
      <c r="AB77" s="367">
        <v>4490264</v>
      </c>
      <c r="AC77" s="367">
        <v>-317639</v>
      </c>
      <c r="AD77" s="367">
        <v>3429592</v>
      </c>
      <c r="AE77" s="66"/>
      <c r="AF77" s="139"/>
      <c r="AG77" s="139"/>
      <c r="AH77" s="139"/>
      <c r="AI77" s="139"/>
      <c r="AJ77" s="139"/>
      <c r="AK77" s="139"/>
      <c r="AL77" s="139"/>
      <c r="AM77" s="139"/>
    </row>
    <row r="78" spans="1:39" ht="13">
      <c r="A78" s="65"/>
      <c r="B78" s="132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66"/>
      <c r="Q78" s="101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66"/>
      <c r="AF78" s="66"/>
      <c r="AG78" s="66"/>
      <c r="AH78" s="66"/>
      <c r="AI78" s="66"/>
      <c r="AJ78" s="66"/>
      <c r="AK78" s="66"/>
      <c r="AL78" s="66"/>
      <c r="AM78" s="66"/>
    </row>
    <row r="79" spans="1:39" ht="13">
      <c r="A79" s="65"/>
      <c r="B79" s="132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66"/>
      <c r="Q79" s="77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66"/>
      <c r="AF79" s="66"/>
      <c r="AG79" s="66"/>
      <c r="AH79" s="66"/>
      <c r="AI79" s="66"/>
      <c r="AJ79" s="66"/>
      <c r="AK79" s="66"/>
      <c r="AL79" s="66"/>
      <c r="AM79" s="66"/>
    </row>
    <row r="80" spans="1:39" ht="13">
      <c r="A80" s="65"/>
      <c r="B80" s="132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66"/>
      <c r="Q80" s="66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66"/>
      <c r="AF80" s="66"/>
      <c r="AG80" s="66"/>
      <c r="AH80" s="66"/>
      <c r="AI80" s="66"/>
      <c r="AJ80" s="66"/>
      <c r="AK80" s="66"/>
      <c r="AL80" s="66"/>
      <c r="AM80" s="66"/>
    </row>
    <row r="81" spans="1:39" ht="13">
      <c r="A81" s="65"/>
      <c r="B81" s="132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66"/>
      <c r="Q81" s="66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66"/>
      <c r="AF81" s="66"/>
      <c r="AG81" s="66"/>
      <c r="AH81" s="66"/>
      <c r="AI81" s="66"/>
      <c r="AJ81" s="66"/>
      <c r="AK81" s="66"/>
      <c r="AL81" s="66"/>
      <c r="AM81" s="66"/>
    </row>
    <row r="82" spans="1:39" ht="13">
      <c r="A82" s="65"/>
      <c r="B82" s="132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140"/>
      <c r="N82" s="93"/>
      <c r="O82" s="93"/>
      <c r="P82" s="66"/>
      <c r="Q82" s="66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66"/>
      <c r="AF82" s="66"/>
      <c r="AG82" s="66"/>
      <c r="AH82" s="66"/>
      <c r="AI82" s="66"/>
      <c r="AJ82" s="66"/>
      <c r="AK82" s="66"/>
      <c r="AL82" s="66"/>
      <c r="AM82" s="66"/>
    </row>
    <row r="83" spans="1:39" ht="13">
      <c r="A83" s="65"/>
      <c r="B83" s="132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66"/>
      <c r="Q83" s="66"/>
      <c r="R83" s="93"/>
      <c r="S83" s="93"/>
      <c r="T83" s="93"/>
      <c r="U83" s="93"/>
      <c r="V83" s="77"/>
      <c r="W83" s="93"/>
      <c r="X83" s="93"/>
      <c r="Y83" s="93"/>
      <c r="Z83" s="93"/>
      <c r="AA83" s="93"/>
      <c r="AB83" s="93"/>
      <c r="AC83" s="93"/>
      <c r="AD83" s="93"/>
      <c r="AE83" s="66"/>
      <c r="AF83" s="66"/>
      <c r="AG83" s="66"/>
      <c r="AH83" s="66"/>
      <c r="AI83" s="66"/>
      <c r="AJ83" s="66"/>
      <c r="AK83" s="66"/>
      <c r="AL83" s="66"/>
      <c r="AM83" s="66"/>
    </row>
    <row r="84" spans="1:39" ht="13">
      <c r="A84" s="65"/>
      <c r="B84" s="132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66"/>
      <c r="Q84" s="66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66"/>
      <c r="AF84" s="66"/>
      <c r="AG84" s="66"/>
      <c r="AH84" s="66"/>
      <c r="AI84" s="66"/>
      <c r="AJ84" s="66"/>
      <c r="AK84" s="66"/>
      <c r="AL84" s="66"/>
      <c r="AM84" s="66"/>
    </row>
    <row r="85" spans="1:39" ht="13">
      <c r="A85" s="65"/>
      <c r="B85" s="132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66"/>
      <c r="Q85" s="66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66"/>
      <c r="AF85" s="66"/>
      <c r="AG85" s="66"/>
      <c r="AH85" s="66"/>
      <c r="AI85" s="66"/>
      <c r="AJ85" s="66"/>
      <c r="AK85" s="66"/>
      <c r="AL85" s="66"/>
      <c r="AM85" s="66"/>
    </row>
    <row r="86" spans="1:39" ht="13">
      <c r="A86" s="65"/>
      <c r="B86" s="132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66"/>
      <c r="Q86" s="66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66"/>
      <c r="AF86" s="66"/>
      <c r="AG86" s="66"/>
      <c r="AH86" s="66"/>
      <c r="AI86" s="66"/>
      <c r="AJ86" s="66"/>
      <c r="AK86" s="66"/>
      <c r="AL86" s="66"/>
      <c r="AM86" s="66"/>
    </row>
    <row r="87" spans="1:39" ht="13">
      <c r="A87" s="65"/>
      <c r="B87" s="132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66"/>
      <c r="Q87" s="66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66"/>
      <c r="AF87" s="66"/>
      <c r="AG87" s="66"/>
      <c r="AH87" s="66"/>
      <c r="AI87" s="66"/>
      <c r="AJ87" s="66"/>
      <c r="AK87" s="66"/>
      <c r="AL87" s="66"/>
      <c r="AM87" s="66"/>
    </row>
    <row r="88" spans="1:39" ht="13">
      <c r="A88" s="65"/>
      <c r="B88" s="132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66"/>
      <c r="Q88" s="66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66"/>
      <c r="AF88" s="66"/>
      <c r="AG88" s="66"/>
      <c r="AH88" s="66"/>
      <c r="AI88" s="66"/>
      <c r="AJ88" s="66"/>
      <c r="AK88" s="66"/>
      <c r="AL88" s="66"/>
      <c r="AM88" s="66"/>
    </row>
    <row r="89" spans="1:39" ht="13">
      <c r="A89" s="65"/>
      <c r="B89" s="132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66"/>
      <c r="Q89" s="66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66"/>
      <c r="AF89" s="66"/>
      <c r="AG89" s="66"/>
      <c r="AH89" s="66"/>
      <c r="AI89" s="66"/>
      <c r="AJ89" s="66"/>
      <c r="AK89" s="66"/>
      <c r="AL89" s="66"/>
      <c r="AM89" s="66"/>
    </row>
    <row r="90" spans="1:39" ht="13">
      <c r="A90" s="65"/>
      <c r="B90" s="132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66"/>
      <c r="Q90" s="66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66"/>
      <c r="AF90" s="66"/>
      <c r="AG90" s="66"/>
      <c r="AH90" s="66"/>
      <c r="AI90" s="66"/>
      <c r="AJ90" s="66"/>
      <c r="AK90" s="66"/>
      <c r="AL90" s="66"/>
      <c r="AM90" s="66"/>
    </row>
    <row r="91" spans="1:39" ht="13">
      <c r="A91" s="65"/>
      <c r="B91" s="132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66"/>
      <c r="Q91" s="66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66"/>
      <c r="AF91" s="66"/>
      <c r="AG91" s="66"/>
      <c r="AH91" s="66"/>
      <c r="AI91" s="66"/>
      <c r="AJ91" s="66"/>
      <c r="AK91" s="66"/>
      <c r="AL91" s="66"/>
      <c r="AM91" s="66"/>
    </row>
    <row r="92" spans="1:39" ht="13">
      <c r="A92" s="65"/>
      <c r="B92" s="132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66"/>
      <c r="Q92" s="66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66"/>
      <c r="AF92" s="66"/>
      <c r="AG92" s="66"/>
      <c r="AH92" s="66"/>
      <c r="AI92" s="66"/>
      <c r="AJ92" s="66"/>
      <c r="AK92" s="66"/>
      <c r="AL92" s="66"/>
      <c r="AM92" s="66"/>
    </row>
    <row r="93" spans="1:39" ht="13">
      <c r="A93" s="65"/>
      <c r="B93" s="132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66"/>
      <c r="Q93" s="66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66"/>
      <c r="AF93" s="66"/>
      <c r="AG93" s="66"/>
      <c r="AH93" s="66"/>
      <c r="AI93" s="66"/>
      <c r="AJ93" s="66"/>
      <c r="AK93" s="66"/>
      <c r="AL93" s="66"/>
      <c r="AM93" s="66"/>
    </row>
    <row r="94" spans="1:39" ht="13">
      <c r="A94" s="65"/>
      <c r="B94" s="132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66"/>
      <c r="Q94" s="66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66"/>
      <c r="AF94" s="66"/>
      <c r="AG94" s="66"/>
      <c r="AH94" s="66"/>
      <c r="AI94" s="66"/>
      <c r="AJ94" s="66"/>
      <c r="AK94" s="66"/>
      <c r="AL94" s="66"/>
      <c r="AM94" s="66"/>
    </row>
    <row r="95" spans="1:39" ht="13">
      <c r="A95" s="65"/>
      <c r="B95" s="132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66"/>
      <c r="Q95" s="66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66"/>
      <c r="AF95" s="66"/>
      <c r="AG95" s="66"/>
      <c r="AH95" s="66"/>
      <c r="AI95" s="66"/>
      <c r="AJ95" s="66"/>
      <c r="AK95" s="66"/>
      <c r="AL95" s="66"/>
      <c r="AM95" s="66"/>
    </row>
    <row r="96" spans="1:39" ht="13">
      <c r="A96" s="65"/>
      <c r="B96" s="132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66"/>
      <c r="Q96" s="66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66"/>
      <c r="AF96" s="66"/>
      <c r="AG96" s="66"/>
      <c r="AH96" s="66"/>
      <c r="AI96" s="66"/>
      <c r="AJ96" s="66"/>
      <c r="AK96" s="66"/>
      <c r="AL96" s="66"/>
      <c r="AM96" s="66"/>
    </row>
    <row r="97" spans="1:39" ht="13">
      <c r="A97" s="65"/>
      <c r="B97" s="132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6"/>
      <c r="Q97" s="66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66"/>
      <c r="AF97" s="66"/>
      <c r="AG97" s="66"/>
      <c r="AH97" s="66"/>
      <c r="AI97" s="66"/>
      <c r="AJ97" s="66"/>
      <c r="AK97" s="66"/>
      <c r="AL97" s="66"/>
      <c r="AM97" s="66"/>
    </row>
    <row r="98" spans="1:39" ht="13">
      <c r="A98" s="65"/>
      <c r="B98" s="132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6"/>
      <c r="Q98" s="66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66"/>
      <c r="AF98" s="66"/>
      <c r="AG98" s="66"/>
      <c r="AH98" s="66"/>
      <c r="AI98" s="66"/>
      <c r="AJ98" s="66"/>
      <c r="AK98" s="66"/>
      <c r="AL98" s="66"/>
      <c r="AM98" s="66"/>
    </row>
    <row r="99" spans="1:39" ht="13">
      <c r="A99" s="65"/>
      <c r="B99" s="132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66"/>
      <c r="Q99" s="66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66"/>
      <c r="AF99" s="66"/>
      <c r="AG99" s="66"/>
      <c r="AH99" s="66"/>
      <c r="AI99" s="66"/>
      <c r="AJ99" s="66"/>
      <c r="AK99" s="66"/>
      <c r="AL99" s="66"/>
      <c r="AM99" s="66"/>
    </row>
    <row r="100" spans="1:39" ht="13">
      <c r="A100" s="65"/>
      <c r="B100" s="132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66"/>
      <c r="Q100" s="66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66"/>
      <c r="AF100" s="66"/>
      <c r="AG100" s="66"/>
      <c r="AH100" s="66"/>
      <c r="AI100" s="66"/>
      <c r="AJ100" s="66"/>
      <c r="AK100" s="66"/>
      <c r="AL100" s="66"/>
      <c r="AM100" s="66"/>
    </row>
    <row r="101" spans="1:39" ht="13">
      <c r="A101" s="65"/>
      <c r="B101" s="132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66"/>
      <c r="Q101" s="66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66"/>
      <c r="AF101" s="66"/>
      <c r="AG101" s="66"/>
      <c r="AH101" s="66"/>
      <c r="AI101" s="66"/>
      <c r="AJ101" s="66"/>
      <c r="AK101" s="66"/>
      <c r="AL101" s="66"/>
      <c r="AM101" s="66"/>
    </row>
    <row r="102" spans="1:39" ht="13">
      <c r="A102" s="65"/>
      <c r="B102" s="132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66"/>
      <c r="Q102" s="66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66"/>
      <c r="AF102" s="66"/>
      <c r="AG102" s="66"/>
      <c r="AH102" s="66"/>
      <c r="AI102" s="66"/>
      <c r="AJ102" s="66"/>
      <c r="AK102" s="66"/>
      <c r="AL102" s="66"/>
      <c r="AM102" s="66"/>
    </row>
    <row r="103" spans="1:39" ht="13">
      <c r="A103" s="65"/>
      <c r="B103" s="132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66"/>
      <c r="Q103" s="66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66"/>
      <c r="AF103" s="66"/>
      <c r="AG103" s="66"/>
      <c r="AH103" s="66"/>
      <c r="AI103" s="66"/>
      <c r="AJ103" s="66"/>
      <c r="AK103" s="66"/>
      <c r="AL103" s="66"/>
      <c r="AM103" s="66"/>
    </row>
    <row r="104" spans="1:39" ht="13">
      <c r="A104" s="65"/>
      <c r="B104" s="132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66"/>
      <c r="Q104" s="66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66"/>
      <c r="AF104" s="66"/>
      <c r="AG104" s="66"/>
      <c r="AH104" s="66"/>
      <c r="AI104" s="66"/>
      <c r="AJ104" s="66"/>
      <c r="AK104" s="66"/>
      <c r="AL104" s="66"/>
      <c r="AM104" s="66"/>
    </row>
    <row r="105" spans="1:39" ht="13">
      <c r="A105" s="65"/>
      <c r="B105" s="132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66"/>
      <c r="Q105" s="66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66"/>
      <c r="AF105" s="66"/>
      <c r="AG105" s="66"/>
      <c r="AH105" s="66"/>
      <c r="AI105" s="66"/>
      <c r="AJ105" s="66"/>
      <c r="AK105" s="66"/>
      <c r="AL105" s="66"/>
      <c r="AM105" s="66"/>
    </row>
    <row r="106" spans="1:39" ht="13">
      <c r="A106" s="65"/>
      <c r="B106" s="132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66"/>
      <c r="Q106" s="66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66"/>
      <c r="AF106" s="66"/>
      <c r="AG106" s="66"/>
      <c r="AH106" s="66"/>
      <c r="AI106" s="66"/>
      <c r="AJ106" s="66"/>
      <c r="AK106" s="66"/>
      <c r="AL106" s="66"/>
      <c r="AM106" s="66"/>
    </row>
    <row r="107" spans="1:39" ht="13">
      <c r="A107" s="65"/>
      <c r="B107" s="132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66"/>
      <c r="Q107" s="66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66"/>
      <c r="AF107" s="66"/>
      <c r="AG107" s="66"/>
      <c r="AH107" s="66"/>
      <c r="AI107" s="66"/>
      <c r="AJ107" s="66"/>
      <c r="AK107" s="66"/>
      <c r="AL107" s="66"/>
      <c r="AM107" s="66"/>
    </row>
    <row r="108" spans="1:39" ht="13">
      <c r="A108" s="65"/>
      <c r="B108" s="132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66"/>
      <c r="Q108" s="66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66"/>
      <c r="AF108" s="66"/>
      <c r="AG108" s="66"/>
      <c r="AH108" s="66"/>
      <c r="AI108" s="66"/>
      <c r="AJ108" s="66"/>
      <c r="AK108" s="66"/>
      <c r="AL108" s="66"/>
      <c r="AM108" s="66"/>
    </row>
    <row r="109" spans="1:39" ht="13">
      <c r="A109" s="65"/>
      <c r="B109" s="132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66"/>
      <c r="Q109" s="66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66"/>
      <c r="AF109" s="66"/>
      <c r="AG109" s="66"/>
      <c r="AH109" s="66"/>
      <c r="AI109" s="66"/>
      <c r="AJ109" s="66"/>
      <c r="AK109" s="66"/>
      <c r="AL109" s="66"/>
      <c r="AM109" s="66"/>
    </row>
    <row r="110" spans="1:39" ht="13">
      <c r="A110" s="65"/>
      <c r="B110" s="132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66"/>
      <c r="Q110" s="66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66"/>
      <c r="AF110" s="66"/>
      <c r="AG110" s="66"/>
      <c r="AH110" s="66"/>
      <c r="AI110" s="66"/>
      <c r="AJ110" s="66"/>
      <c r="AK110" s="66"/>
      <c r="AL110" s="66"/>
      <c r="AM110" s="66"/>
    </row>
    <row r="111" spans="1:39" ht="13">
      <c r="A111" s="65"/>
      <c r="B111" s="132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66"/>
      <c r="Q111" s="66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66"/>
      <c r="AF111" s="66"/>
      <c r="AG111" s="66"/>
      <c r="AH111" s="66"/>
      <c r="AI111" s="66"/>
      <c r="AJ111" s="66"/>
      <c r="AK111" s="66"/>
      <c r="AL111" s="66"/>
      <c r="AM111" s="66"/>
    </row>
    <row r="112" spans="1:39" ht="13">
      <c r="A112" s="65"/>
      <c r="B112" s="132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66"/>
      <c r="Q112" s="66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66"/>
      <c r="AF112" s="66"/>
      <c r="AG112" s="66"/>
      <c r="AH112" s="66"/>
      <c r="AI112" s="66"/>
      <c r="AJ112" s="66"/>
      <c r="AK112" s="66"/>
      <c r="AL112" s="66"/>
      <c r="AM112" s="66"/>
    </row>
    <row r="113" spans="1:39" ht="13">
      <c r="A113" s="65"/>
      <c r="B113" s="132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66"/>
      <c r="Q113" s="66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66"/>
      <c r="AF113" s="66"/>
      <c r="AG113" s="66"/>
      <c r="AH113" s="66"/>
      <c r="AI113" s="66"/>
      <c r="AJ113" s="66"/>
      <c r="AK113" s="66"/>
      <c r="AL113" s="66"/>
      <c r="AM113" s="66"/>
    </row>
    <row r="114" spans="1:39" ht="13">
      <c r="A114" s="65"/>
      <c r="B114" s="132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66"/>
      <c r="Q114" s="66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66"/>
      <c r="AF114" s="66"/>
      <c r="AG114" s="66"/>
      <c r="AH114" s="66"/>
      <c r="AI114" s="66"/>
      <c r="AJ114" s="66"/>
      <c r="AK114" s="66"/>
      <c r="AL114" s="66"/>
      <c r="AM114" s="66"/>
    </row>
    <row r="115" spans="1:39" ht="13">
      <c r="A115" s="65"/>
      <c r="B115" s="132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66"/>
      <c r="Q115" s="66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66"/>
      <c r="AF115" s="66"/>
      <c r="AG115" s="66"/>
      <c r="AH115" s="66"/>
      <c r="AI115" s="66"/>
      <c r="AJ115" s="66"/>
      <c r="AK115" s="66"/>
      <c r="AL115" s="66"/>
      <c r="AM115" s="66"/>
    </row>
    <row r="116" spans="1:39" ht="13">
      <c r="A116" s="65"/>
      <c r="B116" s="132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66"/>
      <c r="Q116" s="66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66"/>
      <c r="AF116" s="66"/>
      <c r="AG116" s="66"/>
      <c r="AH116" s="66"/>
      <c r="AI116" s="66"/>
      <c r="AJ116" s="66"/>
      <c r="AK116" s="66"/>
      <c r="AL116" s="66"/>
      <c r="AM116" s="66"/>
    </row>
    <row r="117" spans="1:39" ht="13">
      <c r="A117" s="65"/>
      <c r="B117" s="132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66"/>
      <c r="Q117" s="66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66"/>
      <c r="AF117" s="66"/>
      <c r="AG117" s="66"/>
      <c r="AH117" s="66"/>
      <c r="AI117" s="66"/>
      <c r="AJ117" s="66"/>
      <c r="AK117" s="66"/>
      <c r="AL117" s="66"/>
      <c r="AM117" s="66"/>
    </row>
    <row r="118" spans="1:39" ht="13">
      <c r="A118" s="65"/>
      <c r="B118" s="132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66"/>
      <c r="Q118" s="66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66"/>
      <c r="AF118" s="66"/>
      <c r="AG118" s="66"/>
      <c r="AH118" s="66"/>
      <c r="AI118" s="66"/>
      <c r="AJ118" s="66"/>
      <c r="AK118" s="66"/>
      <c r="AL118" s="66"/>
      <c r="AM118" s="66"/>
    </row>
    <row r="119" spans="1:39" ht="13">
      <c r="A119" s="65"/>
      <c r="B119" s="132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66"/>
      <c r="Q119" s="66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66"/>
      <c r="AF119" s="66"/>
      <c r="AG119" s="66"/>
      <c r="AH119" s="66"/>
      <c r="AI119" s="66"/>
      <c r="AJ119" s="66"/>
      <c r="AK119" s="66"/>
      <c r="AL119" s="66"/>
      <c r="AM119" s="66"/>
    </row>
    <row r="120" spans="1:39" ht="13">
      <c r="A120" s="65"/>
      <c r="B120" s="132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66"/>
      <c r="Q120" s="66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66"/>
      <c r="AF120" s="66"/>
      <c r="AG120" s="66"/>
      <c r="AH120" s="66"/>
      <c r="AI120" s="66"/>
      <c r="AJ120" s="66"/>
      <c r="AK120" s="66"/>
      <c r="AL120" s="66"/>
      <c r="AM120" s="66"/>
    </row>
    <row r="121" spans="1:39" ht="13">
      <c r="A121" s="65"/>
      <c r="B121" s="132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66"/>
      <c r="Q121" s="66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66"/>
      <c r="AF121" s="66"/>
      <c r="AG121" s="66"/>
      <c r="AH121" s="66"/>
      <c r="AI121" s="66"/>
      <c r="AJ121" s="66"/>
      <c r="AK121" s="66"/>
      <c r="AL121" s="66"/>
      <c r="AM121" s="66"/>
    </row>
    <row r="122" spans="1:39" ht="13">
      <c r="A122" s="65"/>
      <c r="B122" s="132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66"/>
      <c r="Q122" s="66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66"/>
      <c r="AF122" s="66"/>
      <c r="AG122" s="66"/>
      <c r="AH122" s="66"/>
      <c r="AI122" s="66"/>
      <c r="AJ122" s="66"/>
      <c r="AK122" s="66"/>
      <c r="AL122" s="66"/>
      <c r="AM122" s="66"/>
    </row>
    <row r="123" spans="1:39" ht="13">
      <c r="A123" s="65"/>
      <c r="B123" s="132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66"/>
      <c r="Q123" s="66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66"/>
      <c r="AF123" s="66"/>
      <c r="AG123" s="66"/>
      <c r="AH123" s="66"/>
      <c r="AI123" s="66"/>
      <c r="AJ123" s="66"/>
      <c r="AK123" s="66"/>
      <c r="AL123" s="66"/>
      <c r="AM123" s="66"/>
    </row>
    <row r="124" spans="1:39" ht="13">
      <c r="A124" s="65"/>
      <c r="B124" s="132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66"/>
      <c r="Q124" s="66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66"/>
      <c r="AF124" s="66"/>
      <c r="AG124" s="66"/>
      <c r="AH124" s="66"/>
      <c r="AI124" s="66"/>
      <c r="AJ124" s="66"/>
      <c r="AK124" s="66"/>
      <c r="AL124" s="66"/>
      <c r="AM124" s="66"/>
    </row>
    <row r="125" spans="1:39" ht="13">
      <c r="A125" s="65"/>
      <c r="B125" s="132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66"/>
      <c r="Q125" s="66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66"/>
      <c r="AF125" s="66"/>
      <c r="AG125" s="66"/>
      <c r="AH125" s="66"/>
      <c r="AI125" s="66"/>
      <c r="AJ125" s="66"/>
      <c r="AK125" s="66"/>
      <c r="AL125" s="66"/>
      <c r="AM125" s="66"/>
    </row>
    <row r="126" spans="1:39" ht="13">
      <c r="A126" s="65"/>
      <c r="B126" s="132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66"/>
      <c r="Q126" s="66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66"/>
      <c r="AF126" s="66"/>
      <c r="AG126" s="66"/>
      <c r="AH126" s="66"/>
      <c r="AI126" s="66"/>
      <c r="AJ126" s="66"/>
      <c r="AK126" s="66"/>
      <c r="AL126" s="66"/>
      <c r="AM126" s="66"/>
    </row>
    <row r="127" spans="1:39" ht="13">
      <c r="A127" s="65"/>
      <c r="B127" s="132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66"/>
      <c r="Q127" s="66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66"/>
      <c r="AF127" s="66"/>
      <c r="AG127" s="66"/>
      <c r="AH127" s="66"/>
      <c r="AI127" s="66"/>
      <c r="AJ127" s="66"/>
      <c r="AK127" s="66"/>
      <c r="AL127" s="66"/>
      <c r="AM127" s="66"/>
    </row>
    <row r="128" spans="1:39" ht="13">
      <c r="A128" s="65"/>
      <c r="B128" s="132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66"/>
      <c r="Q128" s="66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66"/>
      <c r="AF128" s="66"/>
      <c r="AG128" s="66"/>
      <c r="AH128" s="66"/>
      <c r="AI128" s="66"/>
      <c r="AJ128" s="66"/>
      <c r="AK128" s="66"/>
      <c r="AL128" s="66"/>
      <c r="AM128" s="66"/>
    </row>
    <row r="129" spans="1:39" ht="13">
      <c r="A129" s="65"/>
      <c r="B129" s="132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66"/>
      <c r="Q129" s="66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1:39" ht="13">
      <c r="A130" s="65"/>
      <c r="B130" s="132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66"/>
      <c r="Q130" s="66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66"/>
      <c r="AF130" s="66"/>
      <c r="AG130" s="66"/>
      <c r="AH130" s="66"/>
      <c r="AI130" s="66"/>
      <c r="AJ130" s="66"/>
      <c r="AK130" s="66"/>
      <c r="AL130" s="66"/>
      <c r="AM130" s="66"/>
    </row>
    <row r="131" spans="1:39" ht="13">
      <c r="A131" s="65"/>
      <c r="B131" s="132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66"/>
      <c r="Q131" s="66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66"/>
      <c r="AF131" s="66"/>
      <c r="AG131" s="66"/>
      <c r="AH131" s="66"/>
      <c r="AI131" s="66"/>
      <c r="AJ131" s="66"/>
      <c r="AK131" s="66"/>
      <c r="AL131" s="66"/>
      <c r="AM131" s="66"/>
    </row>
    <row r="132" spans="1:39" ht="13">
      <c r="A132" s="65"/>
      <c r="B132" s="132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66"/>
      <c r="Q132" s="66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66"/>
      <c r="AF132" s="66"/>
      <c r="AG132" s="66"/>
      <c r="AH132" s="66"/>
      <c r="AI132" s="66"/>
      <c r="AJ132" s="66"/>
      <c r="AK132" s="66"/>
      <c r="AL132" s="66"/>
      <c r="AM132" s="66"/>
    </row>
    <row r="133" spans="1:39" ht="13">
      <c r="A133" s="65"/>
      <c r="B133" s="132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66"/>
      <c r="Q133" s="66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1:39" ht="13">
      <c r="A134" s="65"/>
      <c r="B134" s="132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66"/>
      <c r="Q134" s="66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66"/>
      <c r="AF134" s="66"/>
      <c r="AG134" s="66"/>
      <c r="AH134" s="66"/>
      <c r="AI134" s="66"/>
      <c r="AJ134" s="66"/>
      <c r="AK134" s="66"/>
      <c r="AL134" s="66"/>
      <c r="AM134" s="66"/>
    </row>
    <row r="135" spans="1:39" ht="13">
      <c r="A135" s="65"/>
      <c r="B135" s="132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66"/>
      <c r="Q135" s="66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66"/>
      <c r="AF135" s="66"/>
      <c r="AG135" s="66"/>
      <c r="AH135" s="66"/>
      <c r="AI135" s="66"/>
      <c r="AJ135" s="66"/>
      <c r="AK135" s="66"/>
      <c r="AL135" s="66"/>
      <c r="AM135" s="66"/>
    </row>
    <row r="136" spans="1:39" ht="13">
      <c r="A136" s="65"/>
      <c r="B136" s="132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66"/>
      <c r="Q136" s="66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66"/>
      <c r="AF136" s="66"/>
      <c r="AG136" s="66"/>
      <c r="AH136" s="66"/>
      <c r="AI136" s="66"/>
      <c r="AJ136" s="66"/>
      <c r="AK136" s="66"/>
      <c r="AL136" s="66"/>
      <c r="AM136" s="66"/>
    </row>
    <row r="137" spans="1:39" ht="13">
      <c r="A137" s="65"/>
      <c r="B137" s="132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66"/>
      <c r="Q137" s="66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66"/>
      <c r="AF137" s="66"/>
      <c r="AG137" s="66"/>
      <c r="AH137" s="66"/>
      <c r="AI137" s="66"/>
      <c r="AJ137" s="66"/>
      <c r="AK137" s="66"/>
      <c r="AL137" s="66"/>
      <c r="AM137" s="66"/>
    </row>
    <row r="138" spans="1:39" ht="13">
      <c r="A138" s="65"/>
      <c r="B138" s="132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66"/>
      <c r="Q138" s="66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66"/>
      <c r="AF138" s="66"/>
      <c r="AG138" s="66"/>
      <c r="AH138" s="66"/>
      <c r="AI138" s="66"/>
      <c r="AJ138" s="66"/>
      <c r="AK138" s="66"/>
      <c r="AL138" s="66"/>
      <c r="AM138" s="66"/>
    </row>
    <row r="139" spans="1:39" ht="13">
      <c r="A139" s="65"/>
      <c r="B139" s="132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66"/>
      <c r="Q139" s="66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66"/>
      <c r="AF139" s="66"/>
      <c r="AG139" s="66"/>
      <c r="AH139" s="66"/>
      <c r="AI139" s="66"/>
      <c r="AJ139" s="66"/>
      <c r="AK139" s="66"/>
      <c r="AL139" s="66"/>
      <c r="AM139" s="66"/>
    </row>
    <row r="140" spans="1:39" ht="13">
      <c r="A140" s="65"/>
      <c r="B140" s="132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66"/>
      <c r="Q140" s="66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66"/>
      <c r="AF140" s="66"/>
      <c r="AG140" s="66"/>
      <c r="AH140" s="66"/>
      <c r="AI140" s="66"/>
      <c r="AJ140" s="66"/>
      <c r="AK140" s="66"/>
      <c r="AL140" s="66"/>
      <c r="AM140" s="66"/>
    </row>
    <row r="141" spans="1:39" ht="13">
      <c r="A141" s="65"/>
      <c r="B141" s="132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66"/>
      <c r="Q141" s="66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66"/>
      <c r="AF141" s="66"/>
      <c r="AG141" s="66"/>
      <c r="AH141" s="66"/>
      <c r="AI141" s="66"/>
      <c r="AJ141" s="66"/>
      <c r="AK141" s="66"/>
      <c r="AL141" s="66"/>
      <c r="AM141" s="66"/>
    </row>
    <row r="142" spans="1:39" ht="13">
      <c r="A142" s="65"/>
      <c r="B142" s="132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66"/>
      <c r="Q142" s="66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66"/>
      <c r="AF142" s="66"/>
      <c r="AG142" s="66"/>
      <c r="AH142" s="66"/>
      <c r="AI142" s="66"/>
      <c r="AJ142" s="66"/>
      <c r="AK142" s="66"/>
      <c r="AL142" s="66"/>
      <c r="AM142" s="66"/>
    </row>
    <row r="143" spans="1:39" ht="13">
      <c r="A143" s="65"/>
      <c r="B143" s="132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66"/>
      <c r="Q143" s="66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66"/>
      <c r="AF143" s="66"/>
      <c r="AG143" s="66"/>
      <c r="AH143" s="66"/>
      <c r="AI143" s="66"/>
      <c r="AJ143" s="66"/>
      <c r="AK143" s="66"/>
      <c r="AL143" s="66"/>
      <c r="AM143" s="66"/>
    </row>
    <row r="144" spans="1:39" ht="13">
      <c r="A144" s="65"/>
      <c r="B144" s="132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66"/>
      <c r="Q144" s="66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66"/>
      <c r="AF144" s="66"/>
      <c r="AG144" s="66"/>
      <c r="AH144" s="66"/>
      <c r="AI144" s="66"/>
      <c r="AJ144" s="66"/>
      <c r="AK144" s="66"/>
      <c r="AL144" s="66"/>
      <c r="AM144" s="66"/>
    </row>
    <row r="145" spans="1:39" ht="13">
      <c r="A145" s="65"/>
      <c r="B145" s="132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66"/>
      <c r="Q145" s="66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66"/>
      <c r="AF145" s="66"/>
      <c r="AG145" s="66"/>
      <c r="AH145" s="66"/>
      <c r="AI145" s="66"/>
      <c r="AJ145" s="66"/>
      <c r="AK145" s="66"/>
      <c r="AL145" s="66"/>
      <c r="AM145" s="66"/>
    </row>
    <row r="146" spans="1:39" ht="13">
      <c r="A146" s="65"/>
      <c r="B146" s="132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66"/>
      <c r="Q146" s="66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66"/>
      <c r="AF146" s="66"/>
      <c r="AG146" s="66"/>
      <c r="AH146" s="66"/>
      <c r="AI146" s="66"/>
      <c r="AJ146" s="66"/>
      <c r="AK146" s="66"/>
      <c r="AL146" s="66"/>
      <c r="AM146" s="66"/>
    </row>
    <row r="147" spans="1:39" ht="13">
      <c r="A147" s="65"/>
      <c r="B147" s="132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66"/>
      <c r="Q147" s="66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66"/>
      <c r="AF147" s="66"/>
      <c r="AG147" s="66"/>
      <c r="AH147" s="66"/>
      <c r="AI147" s="66"/>
      <c r="AJ147" s="66"/>
      <c r="AK147" s="66"/>
      <c r="AL147" s="66"/>
      <c r="AM147" s="66"/>
    </row>
    <row r="148" spans="1:39" ht="13">
      <c r="A148" s="65"/>
      <c r="B148" s="132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66"/>
      <c r="Q148" s="66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66"/>
      <c r="AF148" s="66"/>
      <c r="AG148" s="66"/>
      <c r="AH148" s="66"/>
      <c r="AI148" s="66"/>
      <c r="AJ148" s="66"/>
      <c r="AK148" s="66"/>
      <c r="AL148" s="66"/>
      <c r="AM148" s="66"/>
    </row>
    <row r="149" spans="1:39" ht="13">
      <c r="A149" s="65"/>
      <c r="B149" s="132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66"/>
      <c r="Q149" s="66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66"/>
      <c r="AF149" s="66"/>
      <c r="AG149" s="66"/>
      <c r="AH149" s="66"/>
      <c r="AI149" s="66"/>
      <c r="AJ149" s="66"/>
      <c r="AK149" s="66"/>
      <c r="AL149" s="66"/>
      <c r="AM149" s="66"/>
    </row>
    <row r="150" spans="1:39" ht="13">
      <c r="A150" s="65"/>
      <c r="B150" s="132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66"/>
      <c r="Q150" s="66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66"/>
      <c r="AF150" s="66"/>
      <c r="AG150" s="66"/>
      <c r="AH150" s="66"/>
      <c r="AI150" s="66"/>
      <c r="AJ150" s="66"/>
      <c r="AK150" s="66"/>
      <c r="AL150" s="66"/>
      <c r="AM150" s="66"/>
    </row>
    <row r="151" spans="1:39" ht="13">
      <c r="A151" s="65"/>
      <c r="B151" s="132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66"/>
      <c r="Q151" s="66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66"/>
      <c r="AF151" s="66"/>
      <c r="AG151" s="66"/>
      <c r="AH151" s="66"/>
      <c r="AI151" s="66"/>
      <c r="AJ151" s="66"/>
      <c r="AK151" s="66"/>
      <c r="AL151" s="66"/>
      <c r="AM151" s="66"/>
    </row>
    <row r="152" spans="1:39" ht="13">
      <c r="A152" s="65"/>
      <c r="B152" s="132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66"/>
      <c r="Q152" s="66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66"/>
      <c r="AF152" s="66"/>
      <c r="AG152" s="66"/>
      <c r="AH152" s="66"/>
      <c r="AI152" s="66"/>
      <c r="AJ152" s="66"/>
      <c r="AK152" s="66"/>
      <c r="AL152" s="66"/>
      <c r="AM152" s="66"/>
    </row>
    <row r="153" spans="1:39" ht="13">
      <c r="A153" s="65"/>
      <c r="B153" s="132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66"/>
      <c r="Q153" s="66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66"/>
      <c r="AF153" s="66"/>
      <c r="AG153" s="66"/>
      <c r="AH153" s="66"/>
      <c r="AI153" s="66"/>
      <c r="AJ153" s="66"/>
      <c r="AK153" s="66"/>
      <c r="AL153" s="66"/>
      <c r="AM153" s="66"/>
    </row>
    <row r="154" spans="1:39" ht="13">
      <c r="A154" s="65"/>
      <c r="B154" s="132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66"/>
      <c r="Q154" s="66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66"/>
      <c r="AF154" s="66"/>
      <c r="AG154" s="66"/>
      <c r="AH154" s="66"/>
      <c r="AI154" s="66"/>
      <c r="AJ154" s="66"/>
      <c r="AK154" s="66"/>
      <c r="AL154" s="66"/>
      <c r="AM154" s="66"/>
    </row>
    <row r="155" spans="1:39" ht="13">
      <c r="A155" s="65"/>
      <c r="B155" s="132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66"/>
      <c r="Q155" s="66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66"/>
      <c r="AF155" s="66"/>
      <c r="AG155" s="66"/>
      <c r="AH155" s="66"/>
      <c r="AI155" s="66"/>
      <c r="AJ155" s="66"/>
      <c r="AK155" s="66"/>
      <c r="AL155" s="66"/>
      <c r="AM155" s="66"/>
    </row>
    <row r="156" spans="1:39" ht="13">
      <c r="A156" s="65"/>
      <c r="B156" s="132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66"/>
      <c r="Q156" s="66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66"/>
      <c r="AF156" s="66"/>
      <c r="AG156" s="66"/>
      <c r="AH156" s="66"/>
      <c r="AI156" s="66"/>
      <c r="AJ156" s="66"/>
      <c r="AK156" s="66"/>
      <c r="AL156" s="66"/>
      <c r="AM156" s="66"/>
    </row>
    <row r="157" spans="1:39" ht="13">
      <c r="A157" s="65"/>
      <c r="B157" s="132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66"/>
      <c r="Q157" s="66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66"/>
      <c r="AF157" s="66"/>
      <c r="AG157" s="66"/>
      <c r="AH157" s="66"/>
      <c r="AI157" s="66"/>
      <c r="AJ157" s="66"/>
      <c r="AK157" s="66"/>
      <c r="AL157" s="66"/>
      <c r="AM157" s="66"/>
    </row>
    <row r="158" spans="1:39" ht="13">
      <c r="A158" s="65"/>
      <c r="B158" s="132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66"/>
      <c r="Q158" s="66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66"/>
      <c r="AF158" s="66"/>
      <c r="AG158" s="66"/>
      <c r="AH158" s="66"/>
      <c r="AI158" s="66"/>
      <c r="AJ158" s="66"/>
      <c r="AK158" s="66"/>
      <c r="AL158" s="66"/>
      <c r="AM158" s="66"/>
    </row>
    <row r="159" spans="1:39" ht="13">
      <c r="A159" s="65"/>
      <c r="B159" s="132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66"/>
      <c r="Q159" s="66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66"/>
      <c r="AF159" s="66"/>
      <c r="AG159" s="66"/>
      <c r="AH159" s="66"/>
      <c r="AI159" s="66"/>
      <c r="AJ159" s="66"/>
      <c r="AK159" s="66"/>
      <c r="AL159" s="66"/>
      <c r="AM159" s="66"/>
    </row>
    <row r="160" spans="1:39" ht="13">
      <c r="A160" s="65"/>
      <c r="B160" s="132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66"/>
      <c r="Q160" s="66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66"/>
      <c r="AF160" s="66"/>
      <c r="AG160" s="66"/>
      <c r="AH160" s="66"/>
      <c r="AI160" s="66"/>
      <c r="AJ160" s="66"/>
      <c r="AK160" s="66"/>
      <c r="AL160" s="66"/>
      <c r="AM160" s="66"/>
    </row>
    <row r="161" spans="1:39" ht="13">
      <c r="A161" s="65"/>
      <c r="B161" s="132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66"/>
      <c r="Q161" s="66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66"/>
      <c r="AF161" s="66"/>
      <c r="AG161" s="66"/>
      <c r="AH161" s="66"/>
      <c r="AI161" s="66"/>
      <c r="AJ161" s="66"/>
      <c r="AK161" s="66"/>
      <c r="AL161" s="66"/>
      <c r="AM161" s="66"/>
    </row>
    <row r="162" spans="1:39" ht="13">
      <c r="A162" s="65"/>
      <c r="B162" s="132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66"/>
      <c r="Q162" s="66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66"/>
      <c r="AF162" s="66"/>
      <c r="AG162" s="66"/>
      <c r="AH162" s="66"/>
      <c r="AI162" s="66"/>
      <c r="AJ162" s="66"/>
      <c r="AK162" s="66"/>
      <c r="AL162" s="66"/>
      <c r="AM162" s="66"/>
    </row>
    <row r="163" spans="1:39" ht="13">
      <c r="A163" s="65"/>
      <c r="B163" s="132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66"/>
      <c r="Q163" s="66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66"/>
      <c r="AF163" s="66"/>
      <c r="AG163" s="66"/>
      <c r="AH163" s="66"/>
      <c r="AI163" s="66"/>
      <c r="AJ163" s="66"/>
      <c r="AK163" s="66"/>
      <c r="AL163" s="66"/>
      <c r="AM163" s="66"/>
    </row>
    <row r="164" spans="1:39" ht="13">
      <c r="A164" s="65"/>
      <c r="B164" s="132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66"/>
      <c r="Q164" s="66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66"/>
      <c r="AF164" s="66"/>
      <c r="AG164" s="66"/>
      <c r="AH164" s="66"/>
      <c r="AI164" s="66"/>
      <c r="AJ164" s="66"/>
      <c r="AK164" s="66"/>
      <c r="AL164" s="66"/>
      <c r="AM164" s="66"/>
    </row>
    <row r="165" spans="1:39" ht="13">
      <c r="A165" s="65"/>
      <c r="B165" s="132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66"/>
      <c r="Q165" s="66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66"/>
      <c r="AF165" s="66"/>
      <c r="AG165" s="66"/>
      <c r="AH165" s="66"/>
      <c r="AI165" s="66"/>
      <c r="AJ165" s="66"/>
      <c r="AK165" s="66"/>
      <c r="AL165" s="66"/>
      <c r="AM165" s="66"/>
    </row>
    <row r="166" spans="1:39" ht="13">
      <c r="A166" s="65"/>
      <c r="B166" s="132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6"/>
      <c r="Q166" s="66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66"/>
      <c r="AF166" s="66"/>
      <c r="AG166" s="66"/>
      <c r="AH166" s="66"/>
      <c r="AI166" s="66"/>
      <c r="AJ166" s="66"/>
      <c r="AK166" s="66"/>
      <c r="AL166" s="66"/>
      <c r="AM166" s="66"/>
    </row>
    <row r="167" spans="1:39" ht="13">
      <c r="A167" s="65"/>
      <c r="B167" s="132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66"/>
      <c r="Q167" s="66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66"/>
      <c r="AF167" s="66"/>
      <c r="AG167" s="66"/>
      <c r="AH167" s="66"/>
      <c r="AI167" s="66"/>
      <c r="AJ167" s="66"/>
      <c r="AK167" s="66"/>
      <c r="AL167" s="66"/>
      <c r="AM167" s="66"/>
    </row>
    <row r="168" spans="1:39" ht="13">
      <c r="A168" s="65"/>
      <c r="B168" s="132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66"/>
      <c r="Q168" s="66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66"/>
      <c r="AF168" s="66"/>
      <c r="AG168" s="66"/>
      <c r="AH168" s="66"/>
      <c r="AI168" s="66"/>
      <c r="AJ168" s="66"/>
      <c r="AK168" s="66"/>
      <c r="AL168" s="66"/>
      <c r="AM168" s="66"/>
    </row>
    <row r="169" spans="1:39" ht="13">
      <c r="A169" s="65"/>
      <c r="B169" s="132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66"/>
      <c r="Q169" s="66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66"/>
      <c r="AF169" s="66"/>
      <c r="AG169" s="66"/>
      <c r="AH169" s="66"/>
      <c r="AI169" s="66"/>
      <c r="AJ169" s="66"/>
      <c r="AK169" s="66"/>
      <c r="AL169" s="66"/>
      <c r="AM169" s="66"/>
    </row>
    <row r="170" spans="1:39" ht="13">
      <c r="A170" s="65"/>
      <c r="B170" s="132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66"/>
      <c r="Q170" s="66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66"/>
      <c r="AF170" s="66"/>
      <c r="AG170" s="66"/>
      <c r="AH170" s="66"/>
      <c r="AI170" s="66"/>
      <c r="AJ170" s="66"/>
      <c r="AK170" s="66"/>
      <c r="AL170" s="66"/>
      <c r="AM170" s="66"/>
    </row>
    <row r="171" spans="1:39" ht="13">
      <c r="A171" s="65"/>
      <c r="B171" s="132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66"/>
      <c r="Q171" s="66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66"/>
      <c r="AF171" s="66"/>
      <c r="AG171" s="66"/>
      <c r="AH171" s="66"/>
      <c r="AI171" s="66"/>
      <c r="AJ171" s="66"/>
      <c r="AK171" s="66"/>
      <c r="AL171" s="66"/>
      <c r="AM171" s="66"/>
    </row>
    <row r="172" spans="1:39" ht="13">
      <c r="A172" s="65"/>
      <c r="B172" s="132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66"/>
      <c r="Q172" s="66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66"/>
      <c r="AF172" s="66"/>
      <c r="AG172" s="66"/>
      <c r="AH172" s="66"/>
      <c r="AI172" s="66"/>
      <c r="AJ172" s="66"/>
      <c r="AK172" s="66"/>
      <c r="AL172" s="66"/>
      <c r="AM172" s="66"/>
    </row>
    <row r="173" spans="1:39" ht="13">
      <c r="A173" s="65"/>
      <c r="B173" s="132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66"/>
      <c r="Q173" s="66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66"/>
      <c r="AF173" s="66"/>
      <c r="AG173" s="66"/>
      <c r="AH173" s="66"/>
      <c r="AI173" s="66"/>
      <c r="AJ173" s="66"/>
      <c r="AK173" s="66"/>
      <c r="AL173" s="66"/>
      <c r="AM173" s="66"/>
    </row>
    <row r="174" spans="1:39" ht="13">
      <c r="A174" s="65"/>
      <c r="B174" s="132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66"/>
      <c r="Q174" s="66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66"/>
      <c r="AF174" s="66"/>
      <c r="AG174" s="66"/>
      <c r="AH174" s="66"/>
      <c r="AI174" s="66"/>
      <c r="AJ174" s="66"/>
      <c r="AK174" s="66"/>
      <c r="AL174" s="66"/>
      <c r="AM174" s="66"/>
    </row>
    <row r="175" spans="1:39" ht="13">
      <c r="A175" s="65"/>
      <c r="B175" s="132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66"/>
      <c r="Q175" s="66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66"/>
      <c r="AF175" s="66"/>
      <c r="AG175" s="66"/>
      <c r="AH175" s="66"/>
      <c r="AI175" s="66"/>
      <c r="AJ175" s="66"/>
      <c r="AK175" s="66"/>
      <c r="AL175" s="66"/>
      <c r="AM175" s="66"/>
    </row>
    <row r="176" spans="1:39" ht="13">
      <c r="A176" s="65"/>
      <c r="B176" s="132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66"/>
      <c r="Q176" s="66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66"/>
      <c r="AF176" s="66"/>
      <c r="AG176" s="66"/>
      <c r="AH176" s="66"/>
      <c r="AI176" s="66"/>
      <c r="AJ176" s="66"/>
      <c r="AK176" s="66"/>
      <c r="AL176" s="66"/>
      <c r="AM176" s="66"/>
    </row>
    <row r="177" spans="1:39" ht="13">
      <c r="A177" s="65"/>
      <c r="B177" s="132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66"/>
      <c r="Q177" s="66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66"/>
      <c r="AF177" s="66"/>
      <c r="AG177" s="66"/>
      <c r="AH177" s="66"/>
      <c r="AI177" s="66"/>
      <c r="AJ177" s="66"/>
      <c r="AK177" s="66"/>
      <c r="AL177" s="66"/>
      <c r="AM177" s="66"/>
    </row>
    <row r="178" spans="1:39" ht="13">
      <c r="A178" s="65"/>
      <c r="B178" s="132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66"/>
      <c r="Q178" s="66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66"/>
      <c r="AF178" s="66"/>
      <c r="AG178" s="66"/>
      <c r="AH178" s="66"/>
      <c r="AI178" s="66"/>
      <c r="AJ178" s="66"/>
      <c r="AK178" s="66"/>
      <c r="AL178" s="66"/>
      <c r="AM178" s="66"/>
    </row>
    <row r="179" spans="1:39" ht="13">
      <c r="A179" s="65"/>
      <c r="B179" s="132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66"/>
      <c r="Q179" s="66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66"/>
      <c r="AF179" s="66"/>
      <c r="AG179" s="66"/>
      <c r="AH179" s="66"/>
      <c r="AI179" s="66"/>
      <c r="AJ179" s="66"/>
      <c r="AK179" s="66"/>
      <c r="AL179" s="66"/>
      <c r="AM179" s="66"/>
    </row>
    <row r="180" spans="1:39" ht="13">
      <c r="A180" s="65"/>
      <c r="B180" s="132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66"/>
      <c r="Q180" s="66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66"/>
      <c r="AF180" s="66"/>
      <c r="AG180" s="66"/>
      <c r="AH180" s="66"/>
      <c r="AI180" s="66"/>
      <c r="AJ180" s="66"/>
      <c r="AK180" s="66"/>
      <c r="AL180" s="66"/>
      <c r="AM180" s="66"/>
    </row>
    <row r="181" spans="1:39" ht="13">
      <c r="A181" s="65"/>
      <c r="B181" s="132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66"/>
      <c r="Q181" s="66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66"/>
      <c r="AF181" s="66"/>
      <c r="AG181" s="66"/>
      <c r="AH181" s="66"/>
      <c r="AI181" s="66"/>
      <c r="AJ181" s="66"/>
      <c r="AK181" s="66"/>
      <c r="AL181" s="66"/>
      <c r="AM181" s="66"/>
    </row>
    <row r="182" spans="1:39" ht="13">
      <c r="A182" s="65"/>
      <c r="B182" s="132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66"/>
      <c r="Q182" s="66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66"/>
      <c r="AF182" s="66"/>
      <c r="AG182" s="66"/>
      <c r="AH182" s="66"/>
      <c r="AI182" s="66"/>
      <c r="AJ182" s="66"/>
      <c r="AK182" s="66"/>
      <c r="AL182" s="66"/>
      <c r="AM182" s="66"/>
    </row>
    <row r="183" spans="1:39" ht="13">
      <c r="A183" s="65"/>
      <c r="B183" s="132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66"/>
      <c r="Q183" s="66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66"/>
      <c r="AF183" s="66"/>
      <c r="AG183" s="66"/>
      <c r="AH183" s="66"/>
      <c r="AI183" s="66"/>
      <c r="AJ183" s="66"/>
      <c r="AK183" s="66"/>
      <c r="AL183" s="66"/>
      <c r="AM183" s="66"/>
    </row>
    <row r="184" spans="1:39" ht="13">
      <c r="A184" s="65"/>
      <c r="B184" s="132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66"/>
      <c r="Q184" s="66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66"/>
      <c r="AF184" s="66"/>
      <c r="AG184" s="66"/>
      <c r="AH184" s="66"/>
      <c r="AI184" s="66"/>
      <c r="AJ184" s="66"/>
      <c r="AK184" s="66"/>
      <c r="AL184" s="66"/>
      <c r="AM184" s="66"/>
    </row>
    <row r="185" spans="1:39" ht="13">
      <c r="A185" s="65"/>
      <c r="B185" s="132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66"/>
      <c r="Q185" s="66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66"/>
      <c r="AF185" s="66"/>
      <c r="AG185" s="66"/>
      <c r="AH185" s="66"/>
      <c r="AI185" s="66"/>
      <c r="AJ185" s="66"/>
      <c r="AK185" s="66"/>
      <c r="AL185" s="66"/>
      <c r="AM185" s="66"/>
    </row>
    <row r="186" spans="1:39" ht="13">
      <c r="A186" s="65"/>
      <c r="B186" s="132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66"/>
      <c r="Q186" s="66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66"/>
      <c r="AF186" s="66"/>
      <c r="AG186" s="66"/>
      <c r="AH186" s="66"/>
      <c r="AI186" s="66"/>
      <c r="AJ186" s="66"/>
      <c r="AK186" s="66"/>
      <c r="AL186" s="66"/>
      <c r="AM186" s="66"/>
    </row>
    <row r="187" spans="1:39" ht="13">
      <c r="A187" s="65"/>
      <c r="B187" s="132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66"/>
      <c r="Q187" s="66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66"/>
      <c r="AF187" s="66"/>
      <c r="AG187" s="66"/>
      <c r="AH187" s="66"/>
      <c r="AI187" s="66"/>
      <c r="AJ187" s="66"/>
      <c r="AK187" s="66"/>
      <c r="AL187" s="66"/>
      <c r="AM187" s="66"/>
    </row>
    <row r="188" spans="1:39" ht="13">
      <c r="A188" s="65"/>
      <c r="B188" s="132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66"/>
      <c r="Q188" s="66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66"/>
      <c r="AF188" s="66"/>
      <c r="AG188" s="66"/>
      <c r="AH188" s="66"/>
      <c r="AI188" s="66"/>
      <c r="AJ188" s="66"/>
      <c r="AK188" s="66"/>
      <c r="AL188" s="66"/>
      <c r="AM188" s="66"/>
    </row>
    <row r="189" spans="1:39" ht="13">
      <c r="A189" s="65"/>
      <c r="B189" s="132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66"/>
      <c r="Q189" s="66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66"/>
      <c r="AF189" s="66"/>
      <c r="AG189" s="66"/>
      <c r="AH189" s="66"/>
      <c r="AI189" s="66"/>
      <c r="AJ189" s="66"/>
      <c r="AK189" s="66"/>
      <c r="AL189" s="66"/>
      <c r="AM189" s="66"/>
    </row>
    <row r="190" spans="1:39" ht="13">
      <c r="A190" s="65"/>
      <c r="B190" s="132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66"/>
      <c r="Q190" s="66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66"/>
      <c r="AF190" s="66"/>
      <c r="AG190" s="66"/>
      <c r="AH190" s="66"/>
      <c r="AI190" s="66"/>
      <c r="AJ190" s="66"/>
      <c r="AK190" s="66"/>
      <c r="AL190" s="66"/>
      <c r="AM190" s="66"/>
    </row>
    <row r="191" spans="1:39" ht="13">
      <c r="A191" s="65"/>
      <c r="B191" s="132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66"/>
      <c r="Q191" s="66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66"/>
      <c r="AF191" s="66"/>
      <c r="AG191" s="66"/>
      <c r="AH191" s="66"/>
      <c r="AI191" s="66"/>
      <c r="AJ191" s="66"/>
      <c r="AK191" s="66"/>
      <c r="AL191" s="66"/>
      <c r="AM191" s="66"/>
    </row>
    <row r="192" spans="1:39" ht="13">
      <c r="A192" s="65"/>
      <c r="B192" s="132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66"/>
      <c r="Q192" s="66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66"/>
      <c r="AF192" s="66"/>
      <c r="AG192" s="66"/>
      <c r="AH192" s="66"/>
      <c r="AI192" s="66"/>
      <c r="AJ192" s="66"/>
      <c r="AK192" s="66"/>
      <c r="AL192" s="66"/>
      <c r="AM192" s="66"/>
    </row>
    <row r="193" spans="1:39" ht="13">
      <c r="A193" s="65"/>
      <c r="B193" s="132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66"/>
      <c r="Q193" s="66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66"/>
      <c r="AF193" s="66"/>
      <c r="AG193" s="66"/>
      <c r="AH193" s="66"/>
      <c r="AI193" s="66"/>
      <c r="AJ193" s="66"/>
      <c r="AK193" s="66"/>
      <c r="AL193" s="66"/>
      <c r="AM193" s="66"/>
    </row>
    <row r="194" spans="1:39" ht="13">
      <c r="A194" s="65"/>
      <c r="B194" s="132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66"/>
      <c r="Q194" s="66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66"/>
      <c r="AF194" s="66"/>
      <c r="AG194" s="66"/>
      <c r="AH194" s="66"/>
      <c r="AI194" s="66"/>
      <c r="AJ194" s="66"/>
      <c r="AK194" s="66"/>
      <c r="AL194" s="66"/>
      <c r="AM194" s="66"/>
    </row>
    <row r="195" spans="1:39" ht="13">
      <c r="A195" s="65"/>
      <c r="B195" s="132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66"/>
      <c r="Q195" s="66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66"/>
      <c r="AF195" s="66"/>
      <c r="AG195" s="66"/>
      <c r="AH195" s="66"/>
      <c r="AI195" s="66"/>
      <c r="AJ195" s="66"/>
      <c r="AK195" s="66"/>
      <c r="AL195" s="66"/>
      <c r="AM195" s="66"/>
    </row>
    <row r="196" spans="1:39" ht="13">
      <c r="A196" s="65"/>
      <c r="B196" s="132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66"/>
      <c r="Q196" s="66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66"/>
      <c r="AF196" s="66"/>
      <c r="AG196" s="66"/>
      <c r="AH196" s="66"/>
      <c r="AI196" s="66"/>
      <c r="AJ196" s="66"/>
      <c r="AK196" s="66"/>
      <c r="AL196" s="66"/>
      <c r="AM196" s="66"/>
    </row>
    <row r="197" spans="1:39" ht="13">
      <c r="A197" s="65"/>
      <c r="B197" s="132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66"/>
      <c r="Q197" s="66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66"/>
      <c r="AF197" s="66"/>
      <c r="AG197" s="66"/>
      <c r="AH197" s="66"/>
      <c r="AI197" s="66"/>
      <c r="AJ197" s="66"/>
      <c r="AK197" s="66"/>
      <c r="AL197" s="66"/>
      <c r="AM197" s="66"/>
    </row>
    <row r="198" spans="1:39" ht="13">
      <c r="A198" s="65"/>
      <c r="B198" s="132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66"/>
      <c r="Q198" s="66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66"/>
      <c r="AF198" s="66"/>
      <c r="AG198" s="66"/>
      <c r="AH198" s="66"/>
      <c r="AI198" s="66"/>
      <c r="AJ198" s="66"/>
      <c r="AK198" s="66"/>
      <c r="AL198" s="66"/>
      <c r="AM198" s="66"/>
    </row>
    <row r="199" spans="1:39" ht="13">
      <c r="A199" s="65"/>
      <c r="B199" s="132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66"/>
      <c r="Q199" s="66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66"/>
      <c r="AF199" s="66"/>
      <c r="AG199" s="66"/>
      <c r="AH199" s="66"/>
      <c r="AI199" s="66"/>
      <c r="AJ199" s="66"/>
      <c r="AK199" s="66"/>
      <c r="AL199" s="66"/>
      <c r="AM199" s="66"/>
    </row>
    <row r="200" spans="1:39" ht="13">
      <c r="A200" s="65"/>
      <c r="B200" s="132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66"/>
      <c r="Q200" s="66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66"/>
      <c r="AF200" s="66"/>
      <c r="AG200" s="66"/>
      <c r="AH200" s="66"/>
      <c r="AI200" s="66"/>
      <c r="AJ200" s="66"/>
      <c r="AK200" s="66"/>
      <c r="AL200" s="66"/>
      <c r="AM200" s="66"/>
    </row>
    <row r="201" spans="1:39" ht="13">
      <c r="A201" s="65"/>
      <c r="B201" s="132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66"/>
      <c r="Q201" s="66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66"/>
      <c r="AF201" s="66"/>
      <c r="AG201" s="66"/>
      <c r="AH201" s="66"/>
      <c r="AI201" s="66"/>
      <c r="AJ201" s="66"/>
      <c r="AK201" s="66"/>
      <c r="AL201" s="66"/>
      <c r="AM201" s="66"/>
    </row>
    <row r="202" spans="1:39" ht="13">
      <c r="A202" s="65"/>
      <c r="B202" s="132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66"/>
      <c r="Q202" s="66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66"/>
      <c r="AF202" s="66"/>
      <c r="AG202" s="66"/>
      <c r="AH202" s="66"/>
      <c r="AI202" s="66"/>
      <c r="AJ202" s="66"/>
      <c r="AK202" s="66"/>
      <c r="AL202" s="66"/>
      <c r="AM202" s="66"/>
    </row>
    <row r="203" spans="1:39" ht="13">
      <c r="A203" s="65"/>
      <c r="B203" s="132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66"/>
      <c r="Q203" s="66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66"/>
      <c r="AF203" s="66"/>
      <c r="AG203" s="66"/>
      <c r="AH203" s="66"/>
      <c r="AI203" s="66"/>
      <c r="AJ203" s="66"/>
      <c r="AK203" s="66"/>
      <c r="AL203" s="66"/>
      <c r="AM203" s="66"/>
    </row>
    <row r="204" spans="1:39" ht="13">
      <c r="A204" s="65"/>
      <c r="B204" s="132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66"/>
      <c r="Q204" s="66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66"/>
      <c r="AF204" s="66"/>
      <c r="AG204" s="66"/>
      <c r="AH204" s="66"/>
      <c r="AI204" s="66"/>
      <c r="AJ204" s="66"/>
      <c r="AK204" s="66"/>
      <c r="AL204" s="66"/>
      <c r="AM204" s="66"/>
    </row>
    <row r="205" spans="1:39" ht="13">
      <c r="A205" s="65"/>
      <c r="B205" s="132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66"/>
      <c r="Q205" s="66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66"/>
      <c r="AF205" s="66"/>
      <c r="AG205" s="66"/>
      <c r="AH205" s="66"/>
      <c r="AI205" s="66"/>
      <c r="AJ205" s="66"/>
      <c r="AK205" s="66"/>
      <c r="AL205" s="66"/>
      <c r="AM205" s="66"/>
    </row>
    <row r="206" spans="1:39" ht="13">
      <c r="A206" s="65"/>
      <c r="B206" s="132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66"/>
      <c r="Q206" s="66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66"/>
      <c r="AF206" s="66"/>
      <c r="AG206" s="66"/>
      <c r="AH206" s="66"/>
      <c r="AI206" s="66"/>
      <c r="AJ206" s="66"/>
      <c r="AK206" s="66"/>
      <c r="AL206" s="66"/>
      <c r="AM206" s="66"/>
    </row>
    <row r="207" spans="1:39" ht="13">
      <c r="A207" s="65"/>
      <c r="B207" s="132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66"/>
      <c r="Q207" s="66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66"/>
      <c r="AF207" s="66"/>
      <c r="AG207" s="66"/>
      <c r="AH207" s="66"/>
      <c r="AI207" s="66"/>
      <c r="AJ207" s="66"/>
      <c r="AK207" s="66"/>
      <c r="AL207" s="66"/>
      <c r="AM207" s="66"/>
    </row>
    <row r="208" spans="1:39" ht="13">
      <c r="A208" s="65"/>
      <c r="B208" s="132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66"/>
      <c r="Q208" s="66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66"/>
      <c r="AF208" s="66"/>
      <c r="AG208" s="66"/>
      <c r="AH208" s="66"/>
      <c r="AI208" s="66"/>
      <c r="AJ208" s="66"/>
      <c r="AK208" s="66"/>
      <c r="AL208" s="66"/>
      <c r="AM208" s="66"/>
    </row>
    <row r="209" spans="1:39" ht="13">
      <c r="A209" s="65"/>
      <c r="B209" s="132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66"/>
      <c r="Q209" s="66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66"/>
      <c r="AF209" s="66"/>
      <c r="AG209" s="66"/>
      <c r="AH209" s="66"/>
      <c r="AI209" s="66"/>
      <c r="AJ209" s="66"/>
      <c r="AK209" s="66"/>
      <c r="AL209" s="66"/>
      <c r="AM209" s="66"/>
    </row>
    <row r="210" spans="1:39" ht="13">
      <c r="A210" s="65"/>
      <c r="B210" s="132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66"/>
      <c r="Q210" s="66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66"/>
      <c r="AF210" s="66"/>
      <c r="AG210" s="66"/>
      <c r="AH210" s="66"/>
      <c r="AI210" s="66"/>
      <c r="AJ210" s="66"/>
      <c r="AK210" s="66"/>
      <c r="AL210" s="66"/>
      <c r="AM210" s="66"/>
    </row>
    <row r="211" spans="1:39" ht="13">
      <c r="A211" s="65"/>
      <c r="B211" s="132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66"/>
      <c r="Q211" s="66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66"/>
      <c r="AF211" s="66"/>
      <c r="AG211" s="66"/>
      <c r="AH211" s="66"/>
      <c r="AI211" s="66"/>
      <c r="AJ211" s="66"/>
      <c r="AK211" s="66"/>
      <c r="AL211" s="66"/>
      <c r="AM211" s="66"/>
    </row>
    <row r="212" spans="1:39" ht="13">
      <c r="A212" s="65"/>
      <c r="B212" s="132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66"/>
      <c r="Q212" s="66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66"/>
      <c r="AF212" s="66"/>
      <c r="AG212" s="66"/>
      <c r="AH212" s="66"/>
      <c r="AI212" s="66"/>
      <c r="AJ212" s="66"/>
      <c r="AK212" s="66"/>
      <c r="AL212" s="66"/>
      <c r="AM212" s="66"/>
    </row>
    <row r="213" spans="1:39" ht="13">
      <c r="A213" s="65"/>
      <c r="B213" s="132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66"/>
      <c r="Q213" s="66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66"/>
      <c r="AF213" s="66"/>
      <c r="AG213" s="66"/>
      <c r="AH213" s="66"/>
      <c r="AI213" s="66"/>
      <c r="AJ213" s="66"/>
      <c r="AK213" s="66"/>
      <c r="AL213" s="66"/>
      <c r="AM213" s="66"/>
    </row>
    <row r="214" spans="1:39" ht="13">
      <c r="A214" s="65"/>
      <c r="B214" s="132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66"/>
      <c r="Q214" s="66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66"/>
      <c r="AF214" s="66"/>
      <c r="AG214" s="66"/>
      <c r="AH214" s="66"/>
      <c r="AI214" s="66"/>
      <c r="AJ214" s="66"/>
      <c r="AK214" s="66"/>
      <c r="AL214" s="66"/>
      <c r="AM214" s="66"/>
    </row>
    <row r="215" spans="1:39" ht="13">
      <c r="A215" s="65"/>
      <c r="B215" s="132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66"/>
      <c r="Q215" s="66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66"/>
      <c r="AF215" s="66"/>
      <c r="AG215" s="66"/>
      <c r="AH215" s="66"/>
      <c r="AI215" s="66"/>
      <c r="AJ215" s="66"/>
      <c r="AK215" s="66"/>
      <c r="AL215" s="66"/>
      <c r="AM215" s="66"/>
    </row>
    <row r="216" spans="1:39" ht="13">
      <c r="A216" s="65"/>
      <c r="B216" s="132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66"/>
      <c r="Q216" s="66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66"/>
      <c r="AF216" s="66"/>
      <c r="AG216" s="66"/>
      <c r="AH216" s="66"/>
      <c r="AI216" s="66"/>
      <c r="AJ216" s="66"/>
      <c r="AK216" s="66"/>
      <c r="AL216" s="66"/>
      <c r="AM216" s="66"/>
    </row>
    <row r="217" spans="1:39" ht="13">
      <c r="A217" s="65"/>
      <c r="B217" s="132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66"/>
      <c r="Q217" s="66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66"/>
      <c r="AF217" s="66"/>
      <c r="AG217" s="66"/>
      <c r="AH217" s="66"/>
      <c r="AI217" s="66"/>
      <c r="AJ217" s="66"/>
      <c r="AK217" s="66"/>
      <c r="AL217" s="66"/>
      <c r="AM217" s="66"/>
    </row>
    <row r="218" spans="1:39" ht="13">
      <c r="A218" s="65"/>
      <c r="B218" s="132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66"/>
      <c r="Q218" s="66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66"/>
      <c r="AF218" s="66"/>
      <c r="AG218" s="66"/>
      <c r="AH218" s="66"/>
      <c r="AI218" s="66"/>
      <c r="AJ218" s="66"/>
      <c r="AK218" s="66"/>
      <c r="AL218" s="66"/>
      <c r="AM218" s="66"/>
    </row>
    <row r="219" spans="1:39" ht="13">
      <c r="A219" s="65"/>
      <c r="B219" s="132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66"/>
      <c r="Q219" s="66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66"/>
      <c r="AF219" s="66"/>
      <c r="AG219" s="66"/>
      <c r="AH219" s="66"/>
      <c r="AI219" s="66"/>
      <c r="AJ219" s="66"/>
      <c r="AK219" s="66"/>
      <c r="AL219" s="66"/>
      <c r="AM219" s="66"/>
    </row>
    <row r="220" spans="1:39" ht="13">
      <c r="A220" s="65"/>
      <c r="B220" s="132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66"/>
      <c r="Q220" s="66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66"/>
      <c r="AF220" s="66"/>
      <c r="AG220" s="66"/>
      <c r="AH220" s="66"/>
      <c r="AI220" s="66"/>
      <c r="AJ220" s="66"/>
      <c r="AK220" s="66"/>
      <c r="AL220" s="66"/>
      <c r="AM220" s="66"/>
    </row>
    <row r="221" spans="1:39" ht="13">
      <c r="A221" s="65"/>
      <c r="B221" s="132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66"/>
      <c r="Q221" s="66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66"/>
      <c r="AF221" s="66"/>
      <c r="AG221" s="66"/>
      <c r="AH221" s="66"/>
      <c r="AI221" s="66"/>
      <c r="AJ221" s="66"/>
      <c r="AK221" s="66"/>
      <c r="AL221" s="66"/>
      <c r="AM221" s="66"/>
    </row>
    <row r="222" spans="1:39" ht="13">
      <c r="A222" s="65"/>
      <c r="B222" s="132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66"/>
      <c r="Q222" s="66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66"/>
      <c r="AF222" s="66"/>
      <c r="AG222" s="66"/>
      <c r="AH222" s="66"/>
      <c r="AI222" s="66"/>
      <c r="AJ222" s="66"/>
      <c r="AK222" s="66"/>
      <c r="AL222" s="66"/>
      <c r="AM222" s="66"/>
    </row>
    <row r="223" spans="1:39" ht="13">
      <c r="A223" s="65"/>
      <c r="B223" s="132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66"/>
      <c r="Q223" s="66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66"/>
      <c r="AF223" s="66"/>
      <c r="AG223" s="66"/>
      <c r="AH223" s="66"/>
      <c r="AI223" s="66"/>
      <c r="AJ223" s="66"/>
      <c r="AK223" s="66"/>
      <c r="AL223" s="66"/>
      <c r="AM223" s="66"/>
    </row>
    <row r="224" spans="1:39" ht="13">
      <c r="A224" s="65"/>
      <c r="B224" s="132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66"/>
      <c r="Q224" s="66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66"/>
      <c r="AF224" s="66"/>
      <c r="AG224" s="66"/>
      <c r="AH224" s="66"/>
      <c r="AI224" s="66"/>
      <c r="AJ224" s="66"/>
      <c r="AK224" s="66"/>
      <c r="AL224" s="66"/>
      <c r="AM224" s="66"/>
    </row>
    <row r="225" spans="1:39" ht="13">
      <c r="A225" s="65"/>
      <c r="B225" s="132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66"/>
      <c r="Q225" s="66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66"/>
      <c r="AF225" s="66"/>
      <c r="AG225" s="66"/>
      <c r="AH225" s="66"/>
      <c r="AI225" s="66"/>
      <c r="AJ225" s="66"/>
      <c r="AK225" s="66"/>
      <c r="AL225" s="66"/>
      <c r="AM225" s="66"/>
    </row>
    <row r="226" spans="1:39" ht="13">
      <c r="A226" s="65"/>
      <c r="B226" s="132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66"/>
      <c r="Q226" s="66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66"/>
      <c r="AF226" s="66"/>
      <c r="AG226" s="66"/>
      <c r="AH226" s="66"/>
      <c r="AI226" s="66"/>
      <c r="AJ226" s="66"/>
      <c r="AK226" s="66"/>
      <c r="AL226" s="66"/>
      <c r="AM226" s="66"/>
    </row>
    <row r="227" spans="1:39" ht="13">
      <c r="A227" s="65"/>
      <c r="B227" s="132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66"/>
      <c r="Q227" s="66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66"/>
      <c r="AF227" s="66"/>
      <c r="AG227" s="66"/>
      <c r="AH227" s="66"/>
      <c r="AI227" s="66"/>
      <c r="AJ227" s="66"/>
      <c r="AK227" s="66"/>
      <c r="AL227" s="66"/>
      <c r="AM227" s="66"/>
    </row>
    <row r="228" spans="1:39" ht="13">
      <c r="A228" s="65"/>
      <c r="B228" s="132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66"/>
      <c r="Q228" s="66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66"/>
      <c r="AF228" s="66"/>
      <c r="AG228" s="66"/>
      <c r="AH228" s="66"/>
      <c r="AI228" s="66"/>
      <c r="AJ228" s="66"/>
      <c r="AK228" s="66"/>
      <c r="AL228" s="66"/>
      <c r="AM228" s="66"/>
    </row>
    <row r="229" spans="1:39" ht="13">
      <c r="A229" s="65"/>
      <c r="B229" s="132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66"/>
      <c r="Q229" s="66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66"/>
      <c r="AF229" s="66"/>
      <c r="AG229" s="66"/>
      <c r="AH229" s="66"/>
      <c r="AI229" s="66"/>
      <c r="AJ229" s="66"/>
      <c r="AK229" s="66"/>
      <c r="AL229" s="66"/>
      <c r="AM229" s="66"/>
    </row>
    <row r="230" spans="1:39" ht="13">
      <c r="A230" s="65"/>
      <c r="B230" s="132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66"/>
      <c r="Q230" s="66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66"/>
      <c r="AF230" s="66"/>
      <c r="AG230" s="66"/>
      <c r="AH230" s="66"/>
      <c r="AI230" s="66"/>
      <c r="AJ230" s="66"/>
      <c r="AK230" s="66"/>
      <c r="AL230" s="66"/>
      <c r="AM230" s="66"/>
    </row>
    <row r="231" spans="1:39" ht="13">
      <c r="A231" s="65"/>
      <c r="B231" s="132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66"/>
      <c r="Q231" s="66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66"/>
      <c r="AF231" s="66"/>
      <c r="AG231" s="66"/>
      <c r="AH231" s="66"/>
      <c r="AI231" s="66"/>
      <c r="AJ231" s="66"/>
      <c r="AK231" s="66"/>
      <c r="AL231" s="66"/>
      <c r="AM231" s="66"/>
    </row>
    <row r="232" spans="1:39" ht="13">
      <c r="A232" s="65"/>
      <c r="B232" s="132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66"/>
      <c r="Q232" s="66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66"/>
      <c r="AF232" s="66"/>
      <c r="AG232" s="66"/>
      <c r="AH232" s="66"/>
      <c r="AI232" s="66"/>
      <c r="AJ232" s="66"/>
      <c r="AK232" s="66"/>
      <c r="AL232" s="66"/>
      <c r="AM232" s="66"/>
    </row>
    <row r="233" spans="1:39" ht="13">
      <c r="A233" s="65"/>
      <c r="B233" s="132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66"/>
      <c r="Q233" s="66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66"/>
      <c r="AF233" s="66"/>
      <c r="AG233" s="66"/>
      <c r="AH233" s="66"/>
      <c r="AI233" s="66"/>
      <c r="AJ233" s="66"/>
      <c r="AK233" s="66"/>
      <c r="AL233" s="66"/>
      <c r="AM233" s="66"/>
    </row>
    <row r="234" spans="1:39" ht="13">
      <c r="A234" s="65"/>
      <c r="B234" s="132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66"/>
      <c r="Q234" s="66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66"/>
      <c r="AF234" s="66"/>
      <c r="AG234" s="66"/>
      <c r="AH234" s="66"/>
      <c r="AI234" s="66"/>
      <c r="AJ234" s="66"/>
      <c r="AK234" s="66"/>
      <c r="AL234" s="66"/>
      <c r="AM234" s="66"/>
    </row>
    <row r="235" spans="1:39" ht="13">
      <c r="A235" s="65"/>
      <c r="B235" s="132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66"/>
      <c r="Q235" s="66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66"/>
      <c r="AF235" s="66"/>
      <c r="AG235" s="66"/>
      <c r="AH235" s="66"/>
      <c r="AI235" s="66"/>
      <c r="AJ235" s="66"/>
      <c r="AK235" s="66"/>
      <c r="AL235" s="66"/>
      <c r="AM235" s="66"/>
    </row>
    <row r="236" spans="1:39" ht="13">
      <c r="A236" s="65"/>
      <c r="B236" s="132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66"/>
      <c r="Q236" s="66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66"/>
      <c r="AF236" s="66"/>
      <c r="AG236" s="66"/>
      <c r="AH236" s="66"/>
      <c r="AI236" s="66"/>
      <c r="AJ236" s="66"/>
      <c r="AK236" s="66"/>
      <c r="AL236" s="66"/>
      <c r="AM236" s="66"/>
    </row>
    <row r="237" spans="1:39" ht="13">
      <c r="A237" s="65"/>
      <c r="B237" s="132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66"/>
      <c r="Q237" s="66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66"/>
      <c r="AF237" s="66"/>
      <c r="AG237" s="66"/>
      <c r="AH237" s="66"/>
      <c r="AI237" s="66"/>
      <c r="AJ237" s="66"/>
      <c r="AK237" s="66"/>
      <c r="AL237" s="66"/>
      <c r="AM237" s="66"/>
    </row>
    <row r="238" spans="1:39" ht="13">
      <c r="A238" s="65"/>
      <c r="B238" s="132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66"/>
      <c r="Q238" s="66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66"/>
      <c r="AF238" s="66"/>
      <c r="AG238" s="66"/>
      <c r="AH238" s="66"/>
      <c r="AI238" s="66"/>
      <c r="AJ238" s="66"/>
      <c r="AK238" s="66"/>
      <c r="AL238" s="66"/>
      <c r="AM238" s="66"/>
    </row>
    <row r="239" spans="1:39" ht="13">
      <c r="A239" s="65"/>
      <c r="B239" s="132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66"/>
      <c r="Q239" s="66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66"/>
      <c r="AF239" s="66"/>
      <c r="AG239" s="66"/>
      <c r="AH239" s="66"/>
      <c r="AI239" s="66"/>
      <c r="AJ239" s="66"/>
      <c r="AK239" s="66"/>
      <c r="AL239" s="66"/>
      <c r="AM239" s="66"/>
    </row>
    <row r="240" spans="1:39" ht="13">
      <c r="A240" s="65"/>
      <c r="B240" s="132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66"/>
      <c r="Q240" s="66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66"/>
      <c r="AF240" s="66"/>
      <c r="AG240" s="66"/>
      <c r="AH240" s="66"/>
      <c r="AI240" s="66"/>
      <c r="AJ240" s="66"/>
      <c r="AK240" s="66"/>
      <c r="AL240" s="66"/>
      <c r="AM240" s="66"/>
    </row>
    <row r="241" spans="1:39" ht="13">
      <c r="A241" s="65"/>
      <c r="B241" s="132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66"/>
      <c r="Q241" s="66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66"/>
      <c r="AF241" s="66"/>
      <c r="AG241" s="66"/>
      <c r="AH241" s="66"/>
      <c r="AI241" s="66"/>
      <c r="AJ241" s="66"/>
      <c r="AK241" s="66"/>
      <c r="AL241" s="66"/>
      <c r="AM241" s="66"/>
    </row>
    <row r="242" spans="1:39" ht="13">
      <c r="A242" s="65"/>
      <c r="B242" s="132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66"/>
      <c r="Q242" s="66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66"/>
      <c r="AF242" s="66"/>
      <c r="AG242" s="66"/>
      <c r="AH242" s="66"/>
      <c r="AI242" s="66"/>
      <c r="AJ242" s="66"/>
      <c r="AK242" s="66"/>
      <c r="AL242" s="66"/>
      <c r="AM242" s="66"/>
    </row>
    <row r="243" spans="1:39" ht="13">
      <c r="A243" s="65"/>
      <c r="B243" s="132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66"/>
      <c r="Q243" s="66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66"/>
      <c r="AF243" s="66"/>
      <c r="AG243" s="66"/>
      <c r="AH243" s="66"/>
      <c r="AI243" s="66"/>
      <c r="AJ243" s="66"/>
      <c r="AK243" s="66"/>
      <c r="AL243" s="66"/>
      <c r="AM243" s="66"/>
    </row>
    <row r="244" spans="1:39" ht="13">
      <c r="A244" s="65"/>
      <c r="B244" s="132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66"/>
      <c r="Q244" s="66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66"/>
      <c r="AF244" s="66"/>
      <c r="AG244" s="66"/>
      <c r="AH244" s="66"/>
      <c r="AI244" s="66"/>
      <c r="AJ244" s="66"/>
      <c r="AK244" s="66"/>
      <c r="AL244" s="66"/>
      <c r="AM244" s="66"/>
    </row>
    <row r="245" spans="1:39" ht="13">
      <c r="A245" s="65"/>
      <c r="B245" s="132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66"/>
      <c r="Q245" s="66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66"/>
      <c r="AF245" s="66"/>
      <c r="AG245" s="66"/>
      <c r="AH245" s="66"/>
      <c r="AI245" s="66"/>
      <c r="AJ245" s="66"/>
      <c r="AK245" s="66"/>
      <c r="AL245" s="66"/>
      <c r="AM245" s="66"/>
    </row>
    <row r="246" spans="1:39" ht="13">
      <c r="A246" s="65"/>
      <c r="B246" s="132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66"/>
      <c r="Q246" s="66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66"/>
      <c r="AF246" s="66"/>
      <c r="AG246" s="66"/>
      <c r="AH246" s="66"/>
      <c r="AI246" s="66"/>
      <c r="AJ246" s="66"/>
      <c r="AK246" s="66"/>
      <c r="AL246" s="66"/>
      <c r="AM246" s="66"/>
    </row>
    <row r="247" spans="1:39" ht="13">
      <c r="A247" s="65"/>
      <c r="B247" s="132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66"/>
      <c r="Q247" s="66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66"/>
      <c r="AF247" s="66"/>
      <c r="AG247" s="66"/>
      <c r="AH247" s="66"/>
      <c r="AI247" s="66"/>
      <c r="AJ247" s="66"/>
      <c r="AK247" s="66"/>
      <c r="AL247" s="66"/>
      <c r="AM247" s="66"/>
    </row>
    <row r="248" spans="1:39" ht="13">
      <c r="A248" s="65"/>
      <c r="B248" s="132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66"/>
      <c r="Q248" s="66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66"/>
      <c r="AF248" s="66"/>
      <c r="AG248" s="66"/>
      <c r="AH248" s="66"/>
      <c r="AI248" s="66"/>
      <c r="AJ248" s="66"/>
      <c r="AK248" s="66"/>
      <c r="AL248" s="66"/>
      <c r="AM248" s="66"/>
    </row>
    <row r="249" spans="1:39" ht="13">
      <c r="A249" s="65"/>
      <c r="B249" s="132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66"/>
      <c r="Q249" s="66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66"/>
      <c r="AF249" s="66"/>
      <c r="AG249" s="66"/>
      <c r="AH249" s="66"/>
      <c r="AI249" s="66"/>
      <c r="AJ249" s="66"/>
      <c r="AK249" s="66"/>
      <c r="AL249" s="66"/>
      <c r="AM249" s="66"/>
    </row>
    <row r="250" spans="1:39" ht="13">
      <c r="A250" s="65"/>
      <c r="B250" s="132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66"/>
      <c r="Q250" s="66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66"/>
      <c r="AF250" s="66"/>
      <c r="AG250" s="66"/>
      <c r="AH250" s="66"/>
      <c r="AI250" s="66"/>
      <c r="AJ250" s="66"/>
      <c r="AK250" s="66"/>
      <c r="AL250" s="66"/>
      <c r="AM250" s="66"/>
    </row>
    <row r="251" spans="1:39" ht="13">
      <c r="A251" s="65"/>
      <c r="B251" s="132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66"/>
      <c r="Q251" s="66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66"/>
      <c r="AF251" s="66"/>
      <c r="AG251" s="66"/>
      <c r="AH251" s="66"/>
      <c r="AI251" s="66"/>
      <c r="AJ251" s="66"/>
      <c r="AK251" s="66"/>
      <c r="AL251" s="66"/>
      <c r="AM251" s="66"/>
    </row>
    <row r="252" spans="1:39" ht="13">
      <c r="A252" s="65"/>
      <c r="B252" s="132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66"/>
      <c r="Q252" s="66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66"/>
      <c r="AF252" s="66"/>
      <c r="AG252" s="66"/>
      <c r="AH252" s="66"/>
      <c r="AI252" s="66"/>
      <c r="AJ252" s="66"/>
      <c r="AK252" s="66"/>
      <c r="AL252" s="66"/>
      <c r="AM252" s="66"/>
    </row>
    <row r="253" spans="1:39" ht="13">
      <c r="A253" s="65"/>
      <c r="B253" s="132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66"/>
      <c r="Q253" s="66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66"/>
      <c r="AF253" s="66"/>
      <c r="AG253" s="66"/>
      <c r="AH253" s="66"/>
      <c r="AI253" s="66"/>
      <c r="AJ253" s="66"/>
      <c r="AK253" s="66"/>
      <c r="AL253" s="66"/>
      <c r="AM253" s="66"/>
    </row>
    <row r="254" spans="1:39" ht="13">
      <c r="A254" s="65"/>
      <c r="B254" s="132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66"/>
      <c r="Q254" s="66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66"/>
      <c r="AF254" s="66"/>
      <c r="AG254" s="66"/>
      <c r="AH254" s="66"/>
      <c r="AI254" s="66"/>
      <c r="AJ254" s="66"/>
      <c r="AK254" s="66"/>
      <c r="AL254" s="66"/>
      <c r="AM254" s="66"/>
    </row>
    <row r="255" spans="1:39" ht="13">
      <c r="A255" s="65"/>
      <c r="B255" s="132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66"/>
      <c r="Q255" s="66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66"/>
      <c r="AF255" s="66"/>
      <c r="AG255" s="66"/>
      <c r="AH255" s="66"/>
      <c r="AI255" s="66"/>
      <c r="AJ255" s="66"/>
      <c r="AK255" s="66"/>
      <c r="AL255" s="66"/>
      <c r="AM255" s="66"/>
    </row>
    <row r="256" spans="1:39" ht="13">
      <c r="A256" s="65"/>
      <c r="B256" s="132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66"/>
      <c r="Q256" s="66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66"/>
      <c r="AF256" s="66"/>
      <c r="AG256" s="66"/>
      <c r="AH256" s="66"/>
      <c r="AI256" s="66"/>
      <c r="AJ256" s="66"/>
      <c r="AK256" s="66"/>
      <c r="AL256" s="66"/>
      <c r="AM256" s="66"/>
    </row>
    <row r="257" spans="1:39" ht="13">
      <c r="A257" s="65"/>
      <c r="B257" s="132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66"/>
      <c r="Q257" s="66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66"/>
      <c r="AF257" s="66"/>
      <c r="AG257" s="66"/>
      <c r="AH257" s="66"/>
      <c r="AI257" s="66"/>
      <c r="AJ257" s="66"/>
      <c r="AK257" s="66"/>
      <c r="AL257" s="66"/>
      <c r="AM257" s="66"/>
    </row>
    <row r="258" spans="1:39" ht="13">
      <c r="A258" s="65"/>
      <c r="B258" s="132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66"/>
      <c r="Q258" s="66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66"/>
      <c r="AF258" s="66"/>
      <c r="AG258" s="66"/>
      <c r="AH258" s="66"/>
      <c r="AI258" s="66"/>
      <c r="AJ258" s="66"/>
      <c r="AK258" s="66"/>
      <c r="AL258" s="66"/>
      <c r="AM258" s="66"/>
    </row>
    <row r="259" spans="1:39" ht="13">
      <c r="A259" s="65"/>
      <c r="B259" s="132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66"/>
      <c r="Q259" s="66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66"/>
      <c r="AF259" s="66"/>
      <c r="AG259" s="66"/>
      <c r="AH259" s="66"/>
      <c r="AI259" s="66"/>
      <c r="AJ259" s="66"/>
      <c r="AK259" s="66"/>
      <c r="AL259" s="66"/>
      <c r="AM259" s="66"/>
    </row>
    <row r="260" spans="1:39" ht="13">
      <c r="A260" s="65"/>
      <c r="B260" s="132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66"/>
      <c r="Q260" s="66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66"/>
      <c r="AF260" s="66"/>
      <c r="AG260" s="66"/>
      <c r="AH260" s="66"/>
      <c r="AI260" s="66"/>
      <c r="AJ260" s="66"/>
      <c r="AK260" s="66"/>
      <c r="AL260" s="66"/>
      <c r="AM260" s="66"/>
    </row>
    <row r="261" spans="1:39" ht="13">
      <c r="A261" s="65"/>
      <c r="B261" s="132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66"/>
      <c r="Q261" s="66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66"/>
      <c r="AF261" s="66"/>
      <c r="AG261" s="66"/>
      <c r="AH261" s="66"/>
      <c r="AI261" s="66"/>
      <c r="AJ261" s="66"/>
      <c r="AK261" s="66"/>
      <c r="AL261" s="66"/>
      <c r="AM261" s="66"/>
    </row>
    <row r="262" spans="1:39" ht="13">
      <c r="A262" s="65"/>
      <c r="B262" s="132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66"/>
      <c r="Q262" s="66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66"/>
      <c r="AF262" s="66"/>
      <c r="AG262" s="66"/>
      <c r="AH262" s="66"/>
      <c r="AI262" s="66"/>
      <c r="AJ262" s="66"/>
      <c r="AK262" s="66"/>
      <c r="AL262" s="66"/>
      <c r="AM262" s="66"/>
    </row>
    <row r="263" spans="1:39" ht="13">
      <c r="A263" s="65"/>
      <c r="B263" s="132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66"/>
      <c r="Q263" s="66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66"/>
      <c r="AF263" s="66"/>
      <c r="AG263" s="66"/>
      <c r="AH263" s="66"/>
      <c r="AI263" s="66"/>
      <c r="AJ263" s="66"/>
      <c r="AK263" s="66"/>
      <c r="AL263" s="66"/>
      <c r="AM263" s="66"/>
    </row>
    <row r="264" spans="1:39" ht="13">
      <c r="A264" s="65"/>
      <c r="B264" s="132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66"/>
      <c r="Q264" s="66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66"/>
      <c r="AF264" s="66"/>
      <c r="AG264" s="66"/>
      <c r="AH264" s="66"/>
      <c r="AI264" s="66"/>
      <c r="AJ264" s="66"/>
      <c r="AK264" s="66"/>
      <c r="AL264" s="66"/>
      <c r="AM264" s="66"/>
    </row>
    <row r="265" spans="1:39" ht="13">
      <c r="A265" s="65"/>
      <c r="B265" s="132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66"/>
      <c r="Q265" s="66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66"/>
      <c r="AF265" s="66"/>
      <c r="AG265" s="66"/>
      <c r="AH265" s="66"/>
      <c r="AI265" s="66"/>
      <c r="AJ265" s="66"/>
      <c r="AK265" s="66"/>
      <c r="AL265" s="66"/>
      <c r="AM265" s="66"/>
    </row>
    <row r="266" spans="1:39" ht="13">
      <c r="A266" s="65"/>
      <c r="B266" s="132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66"/>
      <c r="Q266" s="66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66"/>
      <c r="AF266" s="66"/>
      <c r="AG266" s="66"/>
      <c r="AH266" s="66"/>
      <c r="AI266" s="66"/>
      <c r="AJ266" s="66"/>
      <c r="AK266" s="66"/>
      <c r="AL266" s="66"/>
      <c r="AM266" s="66"/>
    </row>
    <row r="267" spans="1:39" ht="13">
      <c r="A267" s="65"/>
      <c r="B267" s="132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66"/>
      <c r="Q267" s="66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66"/>
      <c r="AF267" s="66"/>
      <c r="AG267" s="66"/>
      <c r="AH267" s="66"/>
      <c r="AI267" s="66"/>
      <c r="AJ267" s="66"/>
      <c r="AK267" s="66"/>
      <c r="AL267" s="66"/>
      <c r="AM267" s="66"/>
    </row>
    <row r="268" spans="1:39" ht="13">
      <c r="A268" s="65"/>
      <c r="B268" s="132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66"/>
      <c r="Q268" s="66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66"/>
      <c r="AF268" s="66"/>
      <c r="AG268" s="66"/>
      <c r="AH268" s="66"/>
      <c r="AI268" s="66"/>
      <c r="AJ268" s="66"/>
      <c r="AK268" s="66"/>
      <c r="AL268" s="66"/>
      <c r="AM268" s="66"/>
    </row>
    <row r="269" spans="1:39" ht="13">
      <c r="A269" s="65"/>
      <c r="B269" s="132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66"/>
      <c r="Q269" s="66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66"/>
      <c r="AF269" s="66"/>
      <c r="AG269" s="66"/>
      <c r="AH269" s="66"/>
      <c r="AI269" s="66"/>
      <c r="AJ269" s="66"/>
      <c r="AK269" s="66"/>
      <c r="AL269" s="66"/>
      <c r="AM269" s="66"/>
    </row>
    <row r="270" spans="1:39" ht="13">
      <c r="A270" s="65"/>
      <c r="B270" s="132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66"/>
      <c r="Q270" s="66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66"/>
      <c r="AF270" s="66"/>
      <c r="AG270" s="66"/>
      <c r="AH270" s="66"/>
      <c r="AI270" s="66"/>
      <c r="AJ270" s="66"/>
      <c r="AK270" s="66"/>
      <c r="AL270" s="66"/>
      <c r="AM270" s="66"/>
    </row>
    <row r="271" spans="1:39" ht="13">
      <c r="A271" s="65"/>
      <c r="B271" s="132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66"/>
      <c r="Q271" s="66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66"/>
      <c r="AF271" s="66"/>
      <c r="AG271" s="66"/>
      <c r="AH271" s="66"/>
      <c r="AI271" s="66"/>
      <c r="AJ271" s="66"/>
      <c r="AK271" s="66"/>
      <c r="AL271" s="66"/>
      <c r="AM271" s="66"/>
    </row>
    <row r="272" spans="1:39" ht="13">
      <c r="A272" s="65"/>
      <c r="B272" s="132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66"/>
      <c r="Q272" s="66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66"/>
      <c r="AF272" s="66"/>
      <c r="AG272" s="66"/>
      <c r="AH272" s="66"/>
      <c r="AI272" s="66"/>
      <c r="AJ272" s="66"/>
      <c r="AK272" s="66"/>
      <c r="AL272" s="66"/>
      <c r="AM272" s="66"/>
    </row>
    <row r="273" spans="1:39" ht="13">
      <c r="A273" s="65"/>
      <c r="B273" s="132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66"/>
      <c r="Q273" s="66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66"/>
      <c r="AF273" s="66"/>
      <c r="AG273" s="66"/>
      <c r="AH273" s="66"/>
      <c r="AI273" s="66"/>
      <c r="AJ273" s="66"/>
      <c r="AK273" s="66"/>
      <c r="AL273" s="66"/>
      <c r="AM273" s="66"/>
    </row>
    <row r="274" spans="1:39" ht="13">
      <c r="A274" s="65"/>
      <c r="B274" s="132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66"/>
      <c r="Q274" s="66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66"/>
      <c r="AF274" s="66"/>
      <c r="AG274" s="66"/>
      <c r="AH274" s="66"/>
      <c r="AI274" s="66"/>
      <c r="AJ274" s="66"/>
      <c r="AK274" s="66"/>
      <c r="AL274" s="66"/>
      <c r="AM274" s="66"/>
    </row>
    <row r="275" spans="1:39" ht="13">
      <c r="A275" s="65"/>
      <c r="B275" s="132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66"/>
      <c r="Q275" s="66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66"/>
      <c r="AF275" s="66"/>
      <c r="AG275" s="66"/>
      <c r="AH275" s="66"/>
      <c r="AI275" s="66"/>
      <c r="AJ275" s="66"/>
      <c r="AK275" s="66"/>
      <c r="AL275" s="66"/>
      <c r="AM275" s="66"/>
    </row>
    <row r="276" spans="1:39" ht="13">
      <c r="A276" s="65"/>
      <c r="B276" s="132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66"/>
      <c r="Q276" s="66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66"/>
      <c r="AF276" s="66"/>
      <c r="AG276" s="66"/>
      <c r="AH276" s="66"/>
      <c r="AI276" s="66"/>
      <c r="AJ276" s="66"/>
      <c r="AK276" s="66"/>
      <c r="AL276" s="66"/>
      <c r="AM276" s="66"/>
    </row>
    <row r="277" spans="1:39" ht="13">
      <c r="A277" s="65"/>
      <c r="B277" s="132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66"/>
      <c r="Q277" s="66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66"/>
      <c r="AF277" s="66"/>
      <c r="AG277" s="66"/>
      <c r="AH277" s="66"/>
      <c r="AI277" s="66"/>
      <c r="AJ277" s="66"/>
      <c r="AK277" s="66"/>
      <c r="AL277" s="66"/>
      <c r="AM277" s="66"/>
    </row>
    <row r="278" spans="1:39" ht="13">
      <c r="A278" s="65"/>
      <c r="B278" s="132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66"/>
      <c r="Q278" s="66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66"/>
      <c r="AF278" s="66"/>
      <c r="AG278" s="66"/>
      <c r="AH278" s="66"/>
      <c r="AI278" s="66"/>
      <c r="AJ278" s="66"/>
      <c r="AK278" s="66"/>
      <c r="AL278" s="66"/>
      <c r="AM278" s="66"/>
    </row>
    <row r="279" spans="1:39" ht="13">
      <c r="A279" s="65"/>
      <c r="B279" s="132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66"/>
      <c r="Q279" s="66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66"/>
      <c r="AF279" s="66"/>
      <c r="AG279" s="66"/>
      <c r="AH279" s="66"/>
      <c r="AI279" s="66"/>
      <c r="AJ279" s="66"/>
      <c r="AK279" s="66"/>
      <c r="AL279" s="66"/>
      <c r="AM279" s="66"/>
    </row>
    <row r="280" spans="1:39" ht="13">
      <c r="A280" s="65"/>
      <c r="B280" s="132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66"/>
      <c r="Q280" s="66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66"/>
      <c r="AF280" s="66"/>
      <c r="AG280" s="66"/>
      <c r="AH280" s="66"/>
      <c r="AI280" s="66"/>
      <c r="AJ280" s="66"/>
      <c r="AK280" s="66"/>
      <c r="AL280" s="66"/>
      <c r="AM280" s="66"/>
    </row>
    <row r="281" spans="1:39" ht="13">
      <c r="A281" s="65"/>
      <c r="B281" s="132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66"/>
      <c r="Q281" s="66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66"/>
      <c r="AF281" s="66"/>
      <c r="AG281" s="66"/>
      <c r="AH281" s="66"/>
      <c r="AI281" s="66"/>
      <c r="AJ281" s="66"/>
      <c r="AK281" s="66"/>
      <c r="AL281" s="66"/>
      <c r="AM281" s="66"/>
    </row>
    <row r="282" spans="1:39" ht="13">
      <c r="A282" s="65"/>
      <c r="B282" s="132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66"/>
      <c r="Q282" s="66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66"/>
      <c r="AF282" s="66"/>
      <c r="AG282" s="66"/>
      <c r="AH282" s="66"/>
      <c r="AI282" s="66"/>
      <c r="AJ282" s="66"/>
      <c r="AK282" s="66"/>
      <c r="AL282" s="66"/>
      <c r="AM282" s="66"/>
    </row>
    <row r="283" spans="1:39" ht="13">
      <c r="A283" s="65"/>
      <c r="B283" s="132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66"/>
      <c r="Q283" s="66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66"/>
      <c r="AF283" s="66"/>
      <c r="AG283" s="66"/>
      <c r="AH283" s="66"/>
      <c r="AI283" s="66"/>
      <c r="AJ283" s="66"/>
      <c r="AK283" s="66"/>
      <c r="AL283" s="66"/>
      <c r="AM283" s="66"/>
    </row>
    <row r="284" spans="1:39" ht="13">
      <c r="A284" s="65"/>
      <c r="B284" s="132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66"/>
      <c r="Q284" s="66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66"/>
      <c r="AF284" s="66"/>
      <c r="AG284" s="66"/>
      <c r="AH284" s="66"/>
      <c r="AI284" s="66"/>
      <c r="AJ284" s="66"/>
      <c r="AK284" s="66"/>
      <c r="AL284" s="66"/>
      <c r="AM284" s="66"/>
    </row>
    <row r="285" spans="1:39" ht="13">
      <c r="A285" s="65"/>
      <c r="B285" s="132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66"/>
      <c r="Q285" s="66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66"/>
      <c r="AF285" s="66"/>
      <c r="AG285" s="66"/>
      <c r="AH285" s="66"/>
      <c r="AI285" s="66"/>
      <c r="AJ285" s="66"/>
      <c r="AK285" s="66"/>
      <c r="AL285" s="66"/>
      <c r="AM285" s="66"/>
    </row>
    <row r="286" spans="1:39" ht="13">
      <c r="A286" s="65"/>
      <c r="B286" s="132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66"/>
      <c r="Q286" s="66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66"/>
      <c r="AF286" s="66"/>
      <c r="AG286" s="66"/>
      <c r="AH286" s="66"/>
      <c r="AI286" s="66"/>
      <c r="AJ286" s="66"/>
      <c r="AK286" s="66"/>
      <c r="AL286" s="66"/>
      <c r="AM286" s="66"/>
    </row>
    <row r="287" spans="1:39" ht="13">
      <c r="A287" s="65"/>
      <c r="B287" s="132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66"/>
      <c r="Q287" s="66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66"/>
      <c r="AF287" s="66"/>
      <c r="AG287" s="66"/>
      <c r="AH287" s="66"/>
      <c r="AI287" s="66"/>
      <c r="AJ287" s="66"/>
      <c r="AK287" s="66"/>
      <c r="AL287" s="66"/>
      <c r="AM287" s="66"/>
    </row>
    <row r="288" spans="1:39" ht="13">
      <c r="A288" s="65"/>
      <c r="B288" s="132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66"/>
      <c r="Q288" s="66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66"/>
      <c r="AF288" s="66"/>
      <c r="AG288" s="66"/>
      <c r="AH288" s="66"/>
      <c r="AI288" s="66"/>
      <c r="AJ288" s="66"/>
      <c r="AK288" s="66"/>
      <c r="AL288" s="66"/>
      <c r="AM288" s="66"/>
    </row>
    <row r="289" spans="1:39" ht="13">
      <c r="A289" s="65"/>
      <c r="B289" s="132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66"/>
      <c r="Q289" s="66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66"/>
      <c r="AF289" s="66"/>
      <c r="AG289" s="66"/>
      <c r="AH289" s="66"/>
      <c r="AI289" s="66"/>
      <c r="AJ289" s="66"/>
      <c r="AK289" s="66"/>
      <c r="AL289" s="66"/>
      <c r="AM289" s="66"/>
    </row>
    <row r="290" spans="1:39" ht="13">
      <c r="A290" s="65"/>
      <c r="B290" s="132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66"/>
      <c r="Q290" s="66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66"/>
      <c r="AF290" s="66"/>
      <c r="AG290" s="66"/>
      <c r="AH290" s="66"/>
      <c r="AI290" s="66"/>
      <c r="AJ290" s="66"/>
      <c r="AK290" s="66"/>
      <c r="AL290" s="66"/>
      <c r="AM290" s="66"/>
    </row>
    <row r="291" spans="1:39" ht="13">
      <c r="A291" s="65"/>
      <c r="B291" s="132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66"/>
      <c r="Q291" s="66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66"/>
      <c r="AF291" s="66"/>
      <c r="AG291" s="66"/>
      <c r="AH291" s="66"/>
      <c r="AI291" s="66"/>
      <c r="AJ291" s="66"/>
      <c r="AK291" s="66"/>
      <c r="AL291" s="66"/>
      <c r="AM291" s="66"/>
    </row>
    <row r="292" spans="1:39" ht="13">
      <c r="A292" s="65"/>
      <c r="B292" s="132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66"/>
      <c r="Q292" s="66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66"/>
      <c r="AF292" s="66"/>
      <c r="AG292" s="66"/>
      <c r="AH292" s="66"/>
      <c r="AI292" s="66"/>
      <c r="AJ292" s="66"/>
      <c r="AK292" s="66"/>
      <c r="AL292" s="66"/>
      <c r="AM292" s="66"/>
    </row>
    <row r="293" spans="1:39" ht="13">
      <c r="A293" s="65"/>
      <c r="B293" s="132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66"/>
      <c r="Q293" s="66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66"/>
      <c r="AF293" s="66"/>
      <c r="AG293" s="66"/>
      <c r="AH293" s="66"/>
      <c r="AI293" s="66"/>
      <c r="AJ293" s="66"/>
      <c r="AK293" s="66"/>
      <c r="AL293" s="66"/>
      <c r="AM293" s="66"/>
    </row>
    <row r="294" spans="1:39" ht="13">
      <c r="A294" s="65"/>
      <c r="B294" s="132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66"/>
      <c r="Q294" s="66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66"/>
      <c r="AF294" s="66"/>
      <c r="AG294" s="66"/>
      <c r="AH294" s="66"/>
      <c r="AI294" s="66"/>
      <c r="AJ294" s="66"/>
      <c r="AK294" s="66"/>
      <c r="AL294" s="66"/>
      <c r="AM294" s="66"/>
    </row>
    <row r="295" spans="1:39" ht="13">
      <c r="A295" s="65"/>
      <c r="B295" s="132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66"/>
      <c r="Q295" s="66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66"/>
      <c r="AF295" s="66"/>
      <c r="AG295" s="66"/>
      <c r="AH295" s="66"/>
      <c r="AI295" s="66"/>
      <c r="AJ295" s="66"/>
      <c r="AK295" s="66"/>
      <c r="AL295" s="66"/>
      <c r="AM295" s="66"/>
    </row>
    <row r="296" spans="1:39" ht="13">
      <c r="A296" s="65"/>
      <c r="B296" s="132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66"/>
      <c r="Q296" s="66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66"/>
      <c r="AF296" s="66"/>
      <c r="AG296" s="66"/>
      <c r="AH296" s="66"/>
      <c r="AI296" s="66"/>
      <c r="AJ296" s="66"/>
      <c r="AK296" s="66"/>
      <c r="AL296" s="66"/>
      <c r="AM296" s="66"/>
    </row>
    <row r="297" spans="1:39" ht="13">
      <c r="A297" s="65"/>
      <c r="B297" s="132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66"/>
      <c r="Q297" s="66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66"/>
      <c r="AF297" s="66"/>
      <c r="AG297" s="66"/>
      <c r="AH297" s="66"/>
      <c r="AI297" s="66"/>
      <c r="AJ297" s="66"/>
      <c r="AK297" s="66"/>
      <c r="AL297" s="66"/>
      <c r="AM297" s="66"/>
    </row>
    <row r="298" spans="1:39" ht="13">
      <c r="A298" s="65"/>
      <c r="B298" s="132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66"/>
      <c r="Q298" s="66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66"/>
      <c r="AF298" s="66"/>
      <c r="AG298" s="66"/>
      <c r="AH298" s="66"/>
      <c r="AI298" s="66"/>
      <c r="AJ298" s="66"/>
      <c r="AK298" s="66"/>
      <c r="AL298" s="66"/>
      <c r="AM298" s="66"/>
    </row>
    <row r="299" spans="1:39" ht="13">
      <c r="A299" s="65"/>
      <c r="B299" s="132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66"/>
      <c r="Q299" s="66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66"/>
      <c r="AF299" s="66"/>
      <c r="AG299" s="66"/>
      <c r="AH299" s="66"/>
      <c r="AI299" s="66"/>
      <c r="AJ299" s="66"/>
      <c r="AK299" s="66"/>
      <c r="AL299" s="66"/>
      <c r="AM299" s="66"/>
    </row>
    <row r="300" spans="1:39" ht="13">
      <c r="A300" s="65"/>
      <c r="B300" s="132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66"/>
      <c r="Q300" s="66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66"/>
      <c r="AF300" s="66"/>
      <c r="AG300" s="66"/>
      <c r="AH300" s="66"/>
      <c r="AI300" s="66"/>
      <c r="AJ300" s="66"/>
      <c r="AK300" s="66"/>
      <c r="AL300" s="66"/>
      <c r="AM300" s="66"/>
    </row>
    <row r="301" spans="1:39" ht="13">
      <c r="A301" s="65"/>
      <c r="B301" s="132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66"/>
      <c r="Q301" s="66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66"/>
      <c r="AF301" s="66"/>
      <c r="AG301" s="66"/>
      <c r="AH301" s="66"/>
      <c r="AI301" s="66"/>
      <c r="AJ301" s="66"/>
      <c r="AK301" s="66"/>
      <c r="AL301" s="66"/>
      <c r="AM301" s="66"/>
    </row>
    <row r="302" spans="1:39" ht="13">
      <c r="A302" s="65"/>
      <c r="B302" s="132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66"/>
      <c r="Q302" s="66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66"/>
      <c r="AF302" s="66"/>
      <c r="AG302" s="66"/>
      <c r="AH302" s="66"/>
      <c r="AI302" s="66"/>
      <c r="AJ302" s="66"/>
      <c r="AK302" s="66"/>
      <c r="AL302" s="66"/>
      <c r="AM302" s="66"/>
    </row>
    <row r="303" spans="1:39" ht="13">
      <c r="A303" s="65"/>
      <c r="B303" s="132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66"/>
      <c r="Q303" s="66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66"/>
      <c r="AF303" s="66"/>
      <c r="AG303" s="66"/>
      <c r="AH303" s="66"/>
      <c r="AI303" s="66"/>
      <c r="AJ303" s="66"/>
      <c r="AK303" s="66"/>
      <c r="AL303" s="66"/>
      <c r="AM303" s="66"/>
    </row>
    <row r="304" spans="1:39" ht="13">
      <c r="A304" s="65"/>
      <c r="B304" s="132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66"/>
      <c r="Q304" s="66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66"/>
      <c r="AF304" s="66"/>
      <c r="AG304" s="66"/>
      <c r="AH304" s="66"/>
      <c r="AI304" s="66"/>
      <c r="AJ304" s="66"/>
      <c r="AK304" s="66"/>
      <c r="AL304" s="66"/>
      <c r="AM304" s="66"/>
    </row>
    <row r="305" spans="1:39" ht="13">
      <c r="A305" s="65"/>
      <c r="B305" s="132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66"/>
      <c r="Q305" s="66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66"/>
      <c r="AF305" s="66"/>
      <c r="AG305" s="66"/>
      <c r="AH305" s="66"/>
      <c r="AI305" s="66"/>
      <c r="AJ305" s="66"/>
      <c r="AK305" s="66"/>
      <c r="AL305" s="66"/>
      <c r="AM305" s="66"/>
    </row>
    <row r="306" spans="1:39" ht="13">
      <c r="A306" s="65"/>
      <c r="B306" s="132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66"/>
      <c r="Q306" s="66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66"/>
      <c r="AF306" s="66"/>
      <c r="AG306" s="66"/>
      <c r="AH306" s="66"/>
      <c r="AI306" s="66"/>
      <c r="AJ306" s="66"/>
      <c r="AK306" s="66"/>
      <c r="AL306" s="66"/>
      <c r="AM306" s="66"/>
    </row>
    <row r="307" spans="1:39" ht="13">
      <c r="A307" s="65"/>
      <c r="B307" s="132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66"/>
      <c r="Q307" s="66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66"/>
      <c r="AF307" s="66"/>
      <c r="AG307" s="66"/>
      <c r="AH307" s="66"/>
      <c r="AI307" s="66"/>
      <c r="AJ307" s="66"/>
      <c r="AK307" s="66"/>
      <c r="AL307" s="66"/>
      <c r="AM307" s="66"/>
    </row>
    <row r="308" spans="1:39" ht="13">
      <c r="A308" s="65"/>
      <c r="B308" s="132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66"/>
      <c r="Q308" s="66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66"/>
      <c r="AF308" s="66"/>
      <c r="AG308" s="66"/>
      <c r="AH308" s="66"/>
      <c r="AI308" s="66"/>
      <c r="AJ308" s="66"/>
      <c r="AK308" s="66"/>
      <c r="AL308" s="66"/>
      <c r="AM308" s="66"/>
    </row>
    <row r="309" spans="1:39" ht="13">
      <c r="A309" s="65"/>
      <c r="B309" s="132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66"/>
      <c r="Q309" s="66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66"/>
      <c r="AF309" s="66"/>
      <c r="AG309" s="66"/>
      <c r="AH309" s="66"/>
      <c r="AI309" s="66"/>
      <c r="AJ309" s="66"/>
      <c r="AK309" s="66"/>
      <c r="AL309" s="66"/>
      <c r="AM309" s="66"/>
    </row>
    <row r="310" spans="1:39" ht="13">
      <c r="A310" s="65"/>
      <c r="B310" s="132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66"/>
      <c r="Q310" s="66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66"/>
      <c r="AF310" s="66"/>
      <c r="AG310" s="66"/>
      <c r="AH310" s="66"/>
      <c r="AI310" s="66"/>
      <c r="AJ310" s="66"/>
      <c r="AK310" s="66"/>
      <c r="AL310" s="66"/>
      <c r="AM310" s="66"/>
    </row>
    <row r="311" spans="1:39" ht="13">
      <c r="A311" s="65"/>
      <c r="B311" s="132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66"/>
      <c r="Q311" s="66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66"/>
      <c r="AF311" s="66"/>
      <c r="AG311" s="66"/>
      <c r="AH311" s="66"/>
      <c r="AI311" s="66"/>
      <c r="AJ311" s="66"/>
      <c r="AK311" s="66"/>
      <c r="AL311" s="66"/>
      <c r="AM311" s="66"/>
    </row>
    <row r="312" spans="1:39" ht="13">
      <c r="A312" s="65"/>
      <c r="B312" s="132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66"/>
      <c r="Q312" s="66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66"/>
      <c r="AF312" s="66"/>
      <c r="AG312" s="66"/>
      <c r="AH312" s="66"/>
      <c r="AI312" s="66"/>
      <c r="AJ312" s="66"/>
      <c r="AK312" s="66"/>
      <c r="AL312" s="66"/>
      <c r="AM312" s="66"/>
    </row>
    <row r="313" spans="1:39" ht="13">
      <c r="A313" s="65"/>
      <c r="B313" s="132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66"/>
      <c r="Q313" s="66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66"/>
      <c r="AF313" s="66"/>
      <c r="AG313" s="66"/>
      <c r="AH313" s="66"/>
      <c r="AI313" s="66"/>
      <c r="AJ313" s="66"/>
      <c r="AK313" s="66"/>
      <c r="AL313" s="66"/>
      <c r="AM313" s="66"/>
    </row>
    <row r="314" spans="1:39" ht="13">
      <c r="A314" s="65"/>
      <c r="B314" s="132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66"/>
      <c r="Q314" s="66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66"/>
      <c r="AF314" s="66"/>
      <c r="AG314" s="66"/>
      <c r="AH314" s="66"/>
      <c r="AI314" s="66"/>
      <c r="AJ314" s="66"/>
      <c r="AK314" s="66"/>
      <c r="AL314" s="66"/>
      <c r="AM314" s="66"/>
    </row>
    <row r="315" spans="1:39" ht="13">
      <c r="A315" s="65"/>
      <c r="B315" s="132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66"/>
      <c r="Q315" s="66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66"/>
      <c r="AF315" s="66"/>
      <c r="AG315" s="66"/>
      <c r="AH315" s="66"/>
      <c r="AI315" s="66"/>
      <c r="AJ315" s="66"/>
      <c r="AK315" s="66"/>
      <c r="AL315" s="66"/>
      <c r="AM315" s="66"/>
    </row>
    <row r="316" spans="1:39" ht="13">
      <c r="A316" s="65"/>
      <c r="B316" s="132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66"/>
      <c r="Q316" s="66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66"/>
      <c r="AF316" s="66"/>
      <c r="AG316" s="66"/>
      <c r="AH316" s="66"/>
      <c r="AI316" s="66"/>
      <c r="AJ316" s="66"/>
      <c r="AK316" s="66"/>
      <c r="AL316" s="66"/>
      <c r="AM316" s="66"/>
    </row>
    <row r="317" spans="1:39" ht="13">
      <c r="A317" s="65"/>
      <c r="B317" s="132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66"/>
      <c r="Q317" s="66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66"/>
      <c r="AF317" s="66"/>
      <c r="AG317" s="66"/>
      <c r="AH317" s="66"/>
      <c r="AI317" s="66"/>
      <c r="AJ317" s="66"/>
      <c r="AK317" s="66"/>
      <c r="AL317" s="66"/>
      <c r="AM317" s="66"/>
    </row>
    <row r="318" spans="1:39" ht="13">
      <c r="A318" s="65"/>
      <c r="B318" s="132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66"/>
      <c r="Q318" s="66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66"/>
      <c r="AF318" s="66"/>
      <c r="AG318" s="66"/>
      <c r="AH318" s="66"/>
      <c r="AI318" s="66"/>
      <c r="AJ318" s="66"/>
      <c r="AK318" s="66"/>
      <c r="AL318" s="66"/>
      <c r="AM318" s="66"/>
    </row>
    <row r="319" spans="1:39" ht="13">
      <c r="A319" s="65"/>
      <c r="B319" s="132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66"/>
      <c r="Q319" s="66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66"/>
      <c r="AF319" s="66"/>
      <c r="AG319" s="66"/>
      <c r="AH319" s="66"/>
      <c r="AI319" s="66"/>
      <c r="AJ319" s="66"/>
      <c r="AK319" s="66"/>
      <c r="AL319" s="66"/>
      <c r="AM319" s="66"/>
    </row>
    <row r="320" spans="1:39" ht="13">
      <c r="A320" s="65"/>
      <c r="B320" s="132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66"/>
      <c r="Q320" s="66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66"/>
      <c r="AF320" s="66"/>
      <c r="AG320" s="66"/>
      <c r="AH320" s="66"/>
      <c r="AI320" s="66"/>
      <c r="AJ320" s="66"/>
      <c r="AK320" s="66"/>
      <c r="AL320" s="66"/>
      <c r="AM320" s="66"/>
    </row>
    <row r="321" spans="1:39" ht="13">
      <c r="A321" s="65"/>
      <c r="B321" s="132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66"/>
      <c r="Q321" s="66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66"/>
      <c r="AF321" s="66"/>
      <c r="AG321" s="66"/>
      <c r="AH321" s="66"/>
      <c r="AI321" s="66"/>
      <c r="AJ321" s="66"/>
      <c r="AK321" s="66"/>
      <c r="AL321" s="66"/>
      <c r="AM321" s="66"/>
    </row>
    <row r="322" spans="1:39" ht="13">
      <c r="A322" s="65"/>
      <c r="B322" s="132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66"/>
      <c r="Q322" s="66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66"/>
      <c r="AF322" s="66"/>
      <c r="AG322" s="66"/>
      <c r="AH322" s="66"/>
      <c r="AI322" s="66"/>
      <c r="AJ322" s="66"/>
      <c r="AK322" s="66"/>
      <c r="AL322" s="66"/>
      <c r="AM322" s="66"/>
    </row>
    <row r="323" spans="1:39" ht="13">
      <c r="A323" s="65"/>
      <c r="B323" s="132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66"/>
      <c r="Q323" s="66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66"/>
      <c r="AF323" s="66"/>
      <c r="AG323" s="66"/>
      <c r="AH323" s="66"/>
      <c r="AI323" s="66"/>
      <c r="AJ323" s="66"/>
      <c r="AK323" s="66"/>
      <c r="AL323" s="66"/>
      <c r="AM323" s="66"/>
    </row>
    <row r="324" spans="1:39" ht="13">
      <c r="A324" s="65"/>
      <c r="B324" s="132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66"/>
      <c r="Q324" s="66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66"/>
      <c r="AF324" s="66"/>
      <c r="AG324" s="66"/>
      <c r="AH324" s="66"/>
      <c r="AI324" s="66"/>
      <c r="AJ324" s="66"/>
      <c r="AK324" s="66"/>
      <c r="AL324" s="66"/>
      <c r="AM324" s="66"/>
    </row>
    <row r="325" spans="1:39" ht="13">
      <c r="A325" s="65"/>
      <c r="B325" s="132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66"/>
      <c r="Q325" s="66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66"/>
      <c r="AF325" s="66"/>
      <c r="AG325" s="66"/>
      <c r="AH325" s="66"/>
      <c r="AI325" s="66"/>
      <c r="AJ325" s="66"/>
      <c r="AK325" s="66"/>
      <c r="AL325" s="66"/>
      <c r="AM325" s="66"/>
    </row>
    <row r="326" spans="1:39" ht="13">
      <c r="A326" s="65"/>
      <c r="B326" s="132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66"/>
      <c r="Q326" s="66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66"/>
      <c r="AF326" s="66"/>
      <c r="AG326" s="66"/>
      <c r="AH326" s="66"/>
      <c r="AI326" s="66"/>
      <c r="AJ326" s="66"/>
      <c r="AK326" s="66"/>
      <c r="AL326" s="66"/>
      <c r="AM326" s="66"/>
    </row>
    <row r="327" spans="1:39" ht="13">
      <c r="A327" s="65"/>
      <c r="B327" s="132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66"/>
      <c r="Q327" s="66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66"/>
      <c r="AF327" s="66"/>
      <c r="AG327" s="66"/>
      <c r="AH327" s="66"/>
      <c r="AI327" s="66"/>
      <c r="AJ327" s="66"/>
      <c r="AK327" s="66"/>
      <c r="AL327" s="66"/>
      <c r="AM327" s="66"/>
    </row>
    <row r="328" spans="1:39" ht="13">
      <c r="A328" s="65"/>
      <c r="B328" s="132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66"/>
      <c r="Q328" s="66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66"/>
      <c r="AF328" s="66"/>
      <c r="AG328" s="66"/>
      <c r="AH328" s="66"/>
      <c r="AI328" s="66"/>
      <c r="AJ328" s="66"/>
      <c r="AK328" s="66"/>
      <c r="AL328" s="66"/>
      <c r="AM328" s="66"/>
    </row>
    <row r="329" spans="1:39" ht="13">
      <c r="A329" s="65"/>
      <c r="B329" s="132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66"/>
      <c r="Q329" s="66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66"/>
      <c r="AF329" s="66"/>
      <c r="AG329" s="66"/>
      <c r="AH329" s="66"/>
      <c r="AI329" s="66"/>
      <c r="AJ329" s="66"/>
      <c r="AK329" s="66"/>
      <c r="AL329" s="66"/>
      <c r="AM329" s="66"/>
    </row>
    <row r="330" spans="1:39" ht="13">
      <c r="A330" s="65"/>
      <c r="B330" s="132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66"/>
      <c r="Q330" s="66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66"/>
      <c r="AF330" s="66"/>
      <c r="AG330" s="66"/>
      <c r="AH330" s="66"/>
      <c r="AI330" s="66"/>
      <c r="AJ330" s="66"/>
      <c r="AK330" s="66"/>
      <c r="AL330" s="66"/>
      <c r="AM330" s="66"/>
    </row>
    <row r="331" spans="1:39" ht="13">
      <c r="A331" s="65"/>
      <c r="B331" s="132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66"/>
      <c r="Q331" s="66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66"/>
      <c r="AF331" s="66"/>
      <c r="AG331" s="66"/>
      <c r="AH331" s="66"/>
      <c r="AI331" s="66"/>
      <c r="AJ331" s="66"/>
      <c r="AK331" s="66"/>
      <c r="AL331" s="66"/>
      <c r="AM331" s="66"/>
    </row>
    <row r="332" spans="1:39" ht="13">
      <c r="A332" s="65"/>
      <c r="B332" s="132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66"/>
      <c r="Q332" s="66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66"/>
      <c r="AF332" s="66"/>
      <c r="AG332" s="66"/>
      <c r="AH332" s="66"/>
      <c r="AI332" s="66"/>
      <c r="AJ332" s="66"/>
      <c r="AK332" s="66"/>
      <c r="AL332" s="66"/>
      <c r="AM332" s="66"/>
    </row>
    <row r="333" spans="1:39" ht="13">
      <c r="A333" s="65"/>
      <c r="B333" s="132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66"/>
      <c r="Q333" s="66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66"/>
      <c r="AF333" s="66"/>
      <c r="AG333" s="66"/>
      <c r="AH333" s="66"/>
      <c r="AI333" s="66"/>
      <c r="AJ333" s="66"/>
      <c r="AK333" s="66"/>
      <c r="AL333" s="66"/>
      <c r="AM333" s="66"/>
    </row>
    <row r="334" spans="1:39" ht="13">
      <c r="A334" s="65"/>
      <c r="B334" s="132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66"/>
      <c r="Q334" s="66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66"/>
      <c r="AF334" s="66"/>
      <c r="AG334" s="66"/>
      <c r="AH334" s="66"/>
      <c r="AI334" s="66"/>
      <c r="AJ334" s="66"/>
      <c r="AK334" s="66"/>
      <c r="AL334" s="66"/>
      <c r="AM334" s="66"/>
    </row>
    <row r="335" spans="1:39" ht="13">
      <c r="A335" s="65"/>
      <c r="B335" s="132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66"/>
      <c r="Q335" s="66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66"/>
      <c r="AF335" s="66"/>
      <c r="AG335" s="66"/>
      <c r="AH335" s="66"/>
      <c r="AI335" s="66"/>
      <c r="AJ335" s="66"/>
      <c r="AK335" s="66"/>
      <c r="AL335" s="66"/>
      <c r="AM335" s="66"/>
    </row>
    <row r="336" spans="1:39" ht="13">
      <c r="A336" s="65"/>
      <c r="B336" s="132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66"/>
      <c r="Q336" s="66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66"/>
      <c r="AF336" s="66"/>
      <c r="AG336" s="66"/>
      <c r="AH336" s="66"/>
      <c r="AI336" s="66"/>
      <c r="AJ336" s="66"/>
      <c r="AK336" s="66"/>
      <c r="AL336" s="66"/>
      <c r="AM336" s="66"/>
    </row>
    <row r="337" spans="1:39" ht="13">
      <c r="A337" s="65"/>
      <c r="B337" s="132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66"/>
      <c r="Q337" s="66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66"/>
      <c r="AF337" s="66"/>
      <c r="AG337" s="66"/>
      <c r="AH337" s="66"/>
      <c r="AI337" s="66"/>
      <c r="AJ337" s="66"/>
      <c r="AK337" s="66"/>
      <c r="AL337" s="66"/>
      <c r="AM337" s="66"/>
    </row>
    <row r="338" spans="1:39" ht="13">
      <c r="A338" s="65"/>
      <c r="B338" s="132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66"/>
      <c r="Q338" s="66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66"/>
      <c r="AF338" s="66"/>
      <c r="AG338" s="66"/>
      <c r="AH338" s="66"/>
      <c r="AI338" s="66"/>
      <c r="AJ338" s="66"/>
      <c r="AK338" s="66"/>
      <c r="AL338" s="66"/>
      <c r="AM338" s="66"/>
    </row>
    <row r="339" spans="1:39" ht="13">
      <c r="A339" s="65"/>
      <c r="B339" s="132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66"/>
      <c r="Q339" s="66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66"/>
      <c r="AF339" s="66"/>
      <c r="AG339" s="66"/>
      <c r="AH339" s="66"/>
      <c r="AI339" s="66"/>
      <c r="AJ339" s="66"/>
      <c r="AK339" s="66"/>
      <c r="AL339" s="66"/>
      <c r="AM339" s="66"/>
    </row>
    <row r="340" spans="1:39" ht="13">
      <c r="A340" s="65"/>
      <c r="B340" s="132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66"/>
      <c r="Q340" s="66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66"/>
      <c r="AF340" s="66"/>
      <c r="AG340" s="66"/>
      <c r="AH340" s="66"/>
      <c r="AI340" s="66"/>
      <c r="AJ340" s="66"/>
      <c r="AK340" s="66"/>
      <c r="AL340" s="66"/>
      <c r="AM340" s="66"/>
    </row>
    <row r="341" spans="1:39" ht="13">
      <c r="A341" s="65"/>
      <c r="B341" s="132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66"/>
      <c r="Q341" s="66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66"/>
      <c r="AF341" s="66"/>
      <c r="AG341" s="66"/>
      <c r="AH341" s="66"/>
      <c r="AI341" s="66"/>
      <c r="AJ341" s="66"/>
      <c r="AK341" s="66"/>
      <c r="AL341" s="66"/>
      <c r="AM341" s="66"/>
    </row>
    <row r="342" spans="1:39" ht="13">
      <c r="A342" s="65"/>
      <c r="B342" s="132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66"/>
      <c r="Q342" s="66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66"/>
      <c r="AF342" s="66"/>
      <c r="AG342" s="66"/>
      <c r="AH342" s="66"/>
      <c r="AI342" s="66"/>
      <c r="AJ342" s="66"/>
      <c r="AK342" s="66"/>
      <c r="AL342" s="66"/>
      <c r="AM342" s="66"/>
    </row>
    <row r="343" spans="1:39" ht="13">
      <c r="A343" s="65"/>
      <c r="B343" s="132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66"/>
      <c r="Q343" s="66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66"/>
      <c r="AF343" s="66"/>
      <c r="AG343" s="66"/>
      <c r="AH343" s="66"/>
      <c r="AI343" s="66"/>
      <c r="AJ343" s="66"/>
      <c r="AK343" s="66"/>
      <c r="AL343" s="66"/>
      <c r="AM343" s="66"/>
    </row>
    <row r="344" spans="1:39" ht="13">
      <c r="A344" s="65"/>
      <c r="B344" s="132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66"/>
      <c r="Q344" s="66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66"/>
      <c r="AF344" s="66"/>
      <c r="AG344" s="66"/>
      <c r="AH344" s="66"/>
      <c r="AI344" s="66"/>
      <c r="AJ344" s="66"/>
      <c r="AK344" s="66"/>
      <c r="AL344" s="66"/>
      <c r="AM344" s="66"/>
    </row>
    <row r="345" spans="1:39" ht="13">
      <c r="A345" s="65"/>
      <c r="B345" s="132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66"/>
      <c r="Q345" s="66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66"/>
      <c r="AF345" s="66"/>
      <c r="AG345" s="66"/>
      <c r="AH345" s="66"/>
      <c r="AI345" s="66"/>
      <c r="AJ345" s="66"/>
      <c r="AK345" s="66"/>
      <c r="AL345" s="66"/>
      <c r="AM345" s="66"/>
    </row>
    <row r="346" spans="1:39" ht="13">
      <c r="A346" s="65"/>
      <c r="B346" s="132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66"/>
      <c r="Q346" s="66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66"/>
      <c r="AF346" s="66"/>
      <c r="AG346" s="66"/>
      <c r="AH346" s="66"/>
      <c r="AI346" s="66"/>
      <c r="AJ346" s="66"/>
      <c r="AK346" s="66"/>
      <c r="AL346" s="66"/>
      <c r="AM346" s="66"/>
    </row>
    <row r="347" spans="1:39" ht="13">
      <c r="A347" s="65"/>
      <c r="B347" s="132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66"/>
      <c r="Q347" s="66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66"/>
      <c r="AF347" s="66"/>
      <c r="AG347" s="66"/>
      <c r="AH347" s="66"/>
      <c r="AI347" s="66"/>
      <c r="AJ347" s="66"/>
      <c r="AK347" s="66"/>
      <c r="AL347" s="66"/>
      <c r="AM347" s="66"/>
    </row>
    <row r="348" spans="1:39" ht="13">
      <c r="A348" s="65"/>
      <c r="B348" s="132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66"/>
      <c r="Q348" s="66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66"/>
      <c r="AF348" s="66"/>
      <c r="AG348" s="66"/>
      <c r="AH348" s="66"/>
      <c r="AI348" s="66"/>
      <c r="AJ348" s="66"/>
      <c r="AK348" s="66"/>
      <c r="AL348" s="66"/>
      <c r="AM348" s="66"/>
    </row>
    <row r="349" spans="1:39" ht="13">
      <c r="A349" s="65"/>
      <c r="B349" s="132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66"/>
      <c r="Q349" s="66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66"/>
      <c r="AF349" s="66"/>
      <c r="AG349" s="66"/>
      <c r="AH349" s="66"/>
      <c r="AI349" s="66"/>
      <c r="AJ349" s="66"/>
      <c r="AK349" s="66"/>
      <c r="AL349" s="66"/>
      <c r="AM349" s="66"/>
    </row>
    <row r="350" spans="1:39" ht="13">
      <c r="A350" s="65"/>
      <c r="B350" s="132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66"/>
      <c r="Q350" s="66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66"/>
      <c r="AF350" s="66"/>
      <c r="AG350" s="66"/>
      <c r="AH350" s="66"/>
      <c r="AI350" s="66"/>
      <c r="AJ350" s="66"/>
      <c r="AK350" s="66"/>
      <c r="AL350" s="66"/>
      <c r="AM350" s="66"/>
    </row>
    <row r="351" spans="1:39" ht="13">
      <c r="A351" s="65"/>
      <c r="B351" s="132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66"/>
      <c r="Q351" s="66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66"/>
      <c r="AF351" s="66"/>
      <c r="AG351" s="66"/>
      <c r="AH351" s="66"/>
      <c r="AI351" s="66"/>
      <c r="AJ351" s="66"/>
      <c r="AK351" s="66"/>
      <c r="AL351" s="66"/>
      <c r="AM351" s="66"/>
    </row>
    <row r="352" spans="1:39" ht="13">
      <c r="A352" s="65"/>
      <c r="B352" s="132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66"/>
      <c r="Q352" s="66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66"/>
      <c r="AF352" s="66"/>
      <c r="AG352" s="66"/>
      <c r="AH352" s="66"/>
      <c r="AI352" s="66"/>
      <c r="AJ352" s="66"/>
      <c r="AK352" s="66"/>
      <c r="AL352" s="66"/>
      <c r="AM352" s="66"/>
    </row>
    <row r="353" spans="1:39" ht="13">
      <c r="A353" s="65"/>
      <c r="B353" s="132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66"/>
      <c r="Q353" s="66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66"/>
      <c r="AF353" s="66"/>
      <c r="AG353" s="66"/>
      <c r="AH353" s="66"/>
      <c r="AI353" s="66"/>
      <c r="AJ353" s="66"/>
      <c r="AK353" s="66"/>
      <c r="AL353" s="66"/>
      <c r="AM353" s="66"/>
    </row>
    <row r="354" spans="1:39" ht="13">
      <c r="A354" s="65"/>
      <c r="B354" s="132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66"/>
      <c r="Q354" s="66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66"/>
      <c r="AF354" s="66"/>
      <c r="AG354" s="66"/>
      <c r="AH354" s="66"/>
      <c r="AI354" s="66"/>
      <c r="AJ354" s="66"/>
      <c r="AK354" s="66"/>
      <c r="AL354" s="66"/>
      <c r="AM354" s="66"/>
    </row>
    <row r="355" spans="1:39" ht="13">
      <c r="A355" s="65"/>
      <c r="B355" s="132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66"/>
      <c r="Q355" s="66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66"/>
      <c r="AF355" s="66"/>
      <c r="AG355" s="66"/>
      <c r="AH355" s="66"/>
      <c r="AI355" s="66"/>
      <c r="AJ355" s="66"/>
      <c r="AK355" s="66"/>
      <c r="AL355" s="66"/>
      <c r="AM355" s="66"/>
    </row>
    <row r="356" spans="1:39" ht="13">
      <c r="A356" s="65"/>
      <c r="B356" s="132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66"/>
      <c r="Q356" s="66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66"/>
      <c r="AF356" s="66"/>
      <c r="AG356" s="66"/>
      <c r="AH356" s="66"/>
      <c r="AI356" s="66"/>
      <c r="AJ356" s="66"/>
      <c r="AK356" s="66"/>
      <c r="AL356" s="66"/>
      <c r="AM356" s="66"/>
    </row>
    <row r="357" spans="1:39" ht="13">
      <c r="A357" s="65"/>
      <c r="B357" s="132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66"/>
      <c r="Q357" s="66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66"/>
      <c r="AF357" s="66"/>
      <c r="AG357" s="66"/>
      <c r="AH357" s="66"/>
      <c r="AI357" s="66"/>
      <c r="AJ357" s="66"/>
      <c r="AK357" s="66"/>
      <c r="AL357" s="66"/>
      <c r="AM357" s="66"/>
    </row>
    <row r="358" spans="1:39" ht="13">
      <c r="A358" s="65"/>
      <c r="B358" s="132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66"/>
      <c r="Q358" s="66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66"/>
      <c r="AF358" s="66"/>
      <c r="AG358" s="66"/>
      <c r="AH358" s="66"/>
      <c r="AI358" s="66"/>
      <c r="AJ358" s="66"/>
      <c r="AK358" s="66"/>
      <c r="AL358" s="66"/>
      <c r="AM358" s="66"/>
    </row>
    <row r="359" spans="1:39" ht="13">
      <c r="A359" s="65"/>
      <c r="B359" s="132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66"/>
      <c r="Q359" s="66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66"/>
      <c r="AF359" s="66"/>
      <c r="AG359" s="66"/>
      <c r="AH359" s="66"/>
      <c r="AI359" s="66"/>
      <c r="AJ359" s="66"/>
      <c r="AK359" s="66"/>
      <c r="AL359" s="66"/>
      <c r="AM359" s="66"/>
    </row>
    <row r="360" spans="1:39" ht="13">
      <c r="A360" s="65"/>
      <c r="B360" s="132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66"/>
      <c r="Q360" s="66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66"/>
      <c r="AF360" s="66"/>
      <c r="AG360" s="66"/>
      <c r="AH360" s="66"/>
      <c r="AI360" s="66"/>
      <c r="AJ360" s="66"/>
      <c r="AK360" s="66"/>
      <c r="AL360" s="66"/>
      <c r="AM360" s="66"/>
    </row>
    <row r="361" spans="1:39" ht="13">
      <c r="A361" s="65"/>
      <c r="B361" s="132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66"/>
      <c r="Q361" s="66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66"/>
      <c r="AF361" s="66"/>
      <c r="AG361" s="66"/>
      <c r="AH361" s="66"/>
      <c r="AI361" s="66"/>
      <c r="AJ361" s="66"/>
      <c r="AK361" s="66"/>
      <c r="AL361" s="66"/>
      <c r="AM361" s="66"/>
    </row>
    <row r="362" spans="1:39" ht="13">
      <c r="A362" s="65"/>
      <c r="B362" s="132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66"/>
      <c r="Q362" s="66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66"/>
      <c r="AF362" s="66"/>
      <c r="AG362" s="66"/>
      <c r="AH362" s="66"/>
      <c r="AI362" s="66"/>
      <c r="AJ362" s="66"/>
      <c r="AK362" s="66"/>
      <c r="AL362" s="66"/>
      <c r="AM362" s="66"/>
    </row>
    <row r="363" spans="1:39" ht="13">
      <c r="A363" s="65"/>
      <c r="B363" s="132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66"/>
      <c r="Q363" s="66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66"/>
      <c r="AF363" s="66"/>
      <c r="AG363" s="66"/>
      <c r="AH363" s="66"/>
      <c r="AI363" s="66"/>
      <c r="AJ363" s="66"/>
      <c r="AK363" s="66"/>
      <c r="AL363" s="66"/>
      <c r="AM363" s="66"/>
    </row>
    <row r="364" spans="1:39" ht="13">
      <c r="A364" s="65"/>
      <c r="B364" s="132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66"/>
      <c r="Q364" s="66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66"/>
      <c r="AF364" s="66"/>
      <c r="AG364" s="66"/>
      <c r="AH364" s="66"/>
      <c r="AI364" s="66"/>
      <c r="AJ364" s="66"/>
      <c r="AK364" s="66"/>
      <c r="AL364" s="66"/>
      <c r="AM364" s="66"/>
    </row>
    <row r="365" spans="1:39" ht="13">
      <c r="A365" s="65"/>
      <c r="B365" s="132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66"/>
      <c r="Q365" s="66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66"/>
      <c r="AF365" s="66"/>
      <c r="AG365" s="66"/>
      <c r="AH365" s="66"/>
      <c r="AI365" s="66"/>
      <c r="AJ365" s="66"/>
      <c r="AK365" s="66"/>
      <c r="AL365" s="66"/>
      <c r="AM365" s="66"/>
    </row>
    <row r="366" spans="1:39" ht="13">
      <c r="A366" s="65"/>
      <c r="B366" s="132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66"/>
      <c r="Q366" s="66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66"/>
      <c r="AF366" s="66"/>
      <c r="AG366" s="66"/>
      <c r="AH366" s="66"/>
      <c r="AI366" s="66"/>
      <c r="AJ366" s="66"/>
      <c r="AK366" s="66"/>
      <c r="AL366" s="66"/>
      <c r="AM366" s="66"/>
    </row>
    <row r="367" spans="1:39" ht="13">
      <c r="A367" s="65"/>
      <c r="B367" s="132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66"/>
      <c r="Q367" s="66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66"/>
      <c r="AF367" s="66"/>
      <c r="AG367" s="66"/>
      <c r="AH367" s="66"/>
      <c r="AI367" s="66"/>
      <c r="AJ367" s="66"/>
      <c r="AK367" s="66"/>
      <c r="AL367" s="66"/>
      <c r="AM367" s="66"/>
    </row>
    <row r="368" spans="1:39" ht="13">
      <c r="A368" s="65"/>
      <c r="B368" s="132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66"/>
      <c r="Q368" s="66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66"/>
      <c r="AF368" s="66"/>
      <c r="AG368" s="66"/>
      <c r="AH368" s="66"/>
      <c r="AI368" s="66"/>
      <c r="AJ368" s="66"/>
      <c r="AK368" s="66"/>
      <c r="AL368" s="66"/>
      <c r="AM368" s="66"/>
    </row>
    <row r="369" spans="1:39" ht="13">
      <c r="A369" s="65"/>
      <c r="B369" s="132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66"/>
      <c r="Q369" s="66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66"/>
      <c r="AF369" s="66"/>
      <c r="AG369" s="66"/>
      <c r="AH369" s="66"/>
      <c r="AI369" s="66"/>
      <c r="AJ369" s="66"/>
      <c r="AK369" s="66"/>
      <c r="AL369" s="66"/>
      <c r="AM369" s="66"/>
    </row>
    <row r="370" spans="1:39" ht="13">
      <c r="A370" s="65"/>
      <c r="B370" s="132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66"/>
      <c r="Q370" s="66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66"/>
      <c r="AF370" s="66"/>
      <c r="AG370" s="66"/>
      <c r="AH370" s="66"/>
      <c r="AI370" s="66"/>
      <c r="AJ370" s="66"/>
      <c r="AK370" s="66"/>
      <c r="AL370" s="66"/>
      <c r="AM370" s="66"/>
    </row>
    <row r="371" spans="1:39" ht="13">
      <c r="A371" s="65"/>
      <c r="B371" s="132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66"/>
      <c r="Q371" s="66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66"/>
      <c r="AF371" s="66"/>
      <c r="AG371" s="66"/>
      <c r="AH371" s="66"/>
      <c r="AI371" s="66"/>
      <c r="AJ371" s="66"/>
      <c r="AK371" s="66"/>
      <c r="AL371" s="66"/>
      <c r="AM371" s="66"/>
    </row>
    <row r="372" spans="1:39" ht="13">
      <c r="A372" s="65"/>
      <c r="B372" s="132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66"/>
      <c r="Q372" s="66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66"/>
      <c r="AF372" s="66"/>
      <c r="AG372" s="66"/>
      <c r="AH372" s="66"/>
      <c r="AI372" s="66"/>
      <c r="AJ372" s="66"/>
      <c r="AK372" s="66"/>
      <c r="AL372" s="66"/>
      <c r="AM372" s="66"/>
    </row>
    <row r="373" spans="1:39" ht="13">
      <c r="A373" s="65"/>
      <c r="B373" s="132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66"/>
      <c r="Q373" s="66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66"/>
      <c r="AF373" s="66"/>
      <c r="AG373" s="66"/>
      <c r="AH373" s="66"/>
      <c r="AI373" s="66"/>
      <c r="AJ373" s="66"/>
      <c r="AK373" s="66"/>
      <c r="AL373" s="66"/>
      <c r="AM373" s="66"/>
    </row>
    <row r="374" spans="1:39" ht="13">
      <c r="A374" s="65"/>
      <c r="B374" s="132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66"/>
      <c r="Q374" s="66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66"/>
      <c r="AF374" s="66"/>
      <c r="AG374" s="66"/>
      <c r="AH374" s="66"/>
      <c r="AI374" s="66"/>
      <c r="AJ374" s="66"/>
      <c r="AK374" s="66"/>
      <c r="AL374" s="66"/>
      <c r="AM374" s="66"/>
    </row>
    <row r="375" spans="1:39" ht="13">
      <c r="A375" s="65"/>
      <c r="B375" s="132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66"/>
      <c r="Q375" s="66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66"/>
      <c r="AF375" s="66"/>
      <c r="AG375" s="66"/>
      <c r="AH375" s="66"/>
      <c r="AI375" s="66"/>
      <c r="AJ375" s="66"/>
      <c r="AK375" s="66"/>
      <c r="AL375" s="66"/>
      <c r="AM375" s="66"/>
    </row>
    <row r="376" spans="1:39" ht="13">
      <c r="A376" s="65"/>
      <c r="B376" s="132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66"/>
      <c r="Q376" s="66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66"/>
      <c r="AF376" s="66"/>
      <c r="AG376" s="66"/>
      <c r="AH376" s="66"/>
      <c r="AI376" s="66"/>
      <c r="AJ376" s="66"/>
      <c r="AK376" s="66"/>
      <c r="AL376" s="66"/>
      <c r="AM376" s="66"/>
    </row>
    <row r="377" spans="1:39" ht="13">
      <c r="A377" s="65"/>
      <c r="B377" s="132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66"/>
      <c r="Q377" s="66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66"/>
      <c r="AF377" s="66"/>
      <c r="AG377" s="66"/>
      <c r="AH377" s="66"/>
      <c r="AI377" s="66"/>
      <c r="AJ377" s="66"/>
      <c r="AK377" s="66"/>
      <c r="AL377" s="66"/>
      <c r="AM377" s="66"/>
    </row>
    <row r="378" spans="1:39" ht="13">
      <c r="A378" s="65"/>
      <c r="B378" s="132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66"/>
      <c r="Q378" s="66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66"/>
      <c r="AF378" s="66"/>
      <c r="AG378" s="66"/>
      <c r="AH378" s="66"/>
      <c r="AI378" s="66"/>
      <c r="AJ378" s="66"/>
      <c r="AK378" s="66"/>
      <c r="AL378" s="66"/>
      <c r="AM378" s="66"/>
    </row>
    <row r="379" spans="1:39" ht="13">
      <c r="A379" s="65"/>
      <c r="B379" s="132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66"/>
      <c r="Q379" s="66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66"/>
      <c r="AF379" s="66"/>
      <c r="AG379" s="66"/>
      <c r="AH379" s="66"/>
      <c r="AI379" s="66"/>
      <c r="AJ379" s="66"/>
      <c r="AK379" s="66"/>
      <c r="AL379" s="66"/>
      <c r="AM379" s="66"/>
    </row>
    <row r="380" spans="1:39" ht="13">
      <c r="A380" s="65"/>
      <c r="B380" s="132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66"/>
      <c r="Q380" s="66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66"/>
      <c r="AF380" s="66"/>
      <c r="AG380" s="66"/>
      <c r="AH380" s="66"/>
      <c r="AI380" s="66"/>
      <c r="AJ380" s="66"/>
      <c r="AK380" s="66"/>
      <c r="AL380" s="66"/>
      <c r="AM380" s="66"/>
    </row>
    <row r="381" spans="1:39" ht="13">
      <c r="A381" s="65"/>
      <c r="B381" s="132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66"/>
      <c r="Q381" s="66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66"/>
      <c r="AF381" s="66"/>
      <c r="AG381" s="66"/>
      <c r="AH381" s="66"/>
      <c r="AI381" s="66"/>
      <c r="AJ381" s="66"/>
      <c r="AK381" s="66"/>
      <c r="AL381" s="66"/>
      <c r="AM381" s="66"/>
    </row>
    <row r="382" spans="1:39" ht="13">
      <c r="A382" s="65"/>
      <c r="B382" s="132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66"/>
      <c r="Q382" s="66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66"/>
      <c r="AF382" s="66"/>
      <c r="AG382" s="66"/>
      <c r="AH382" s="66"/>
      <c r="AI382" s="66"/>
      <c r="AJ382" s="66"/>
      <c r="AK382" s="66"/>
      <c r="AL382" s="66"/>
      <c r="AM382" s="66"/>
    </row>
    <row r="383" spans="1:39" ht="13">
      <c r="A383" s="65"/>
      <c r="B383" s="132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66"/>
      <c r="Q383" s="66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66"/>
      <c r="AF383" s="66"/>
      <c r="AG383" s="66"/>
      <c r="AH383" s="66"/>
      <c r="AI383" s="66"/>
      <c r="AJ383" s="66"/>
      <c r="AK383" s="66"/>
      <c r="AL383" s="66"/>
      <c r="AM383" s="66"/>
    </row>
    <row r="384" spans="1:39" ht="13">
      <c r="A384" s="65"/>
      <c r="B384" s="132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66"/>
      <c r="Q384" s="66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66"/>
      <c r="AF384" s="66"/>
      <c r="AG384" s="66"/>
      <c r="AH384" s="66"/>
      <c r="AI384" s="66"/>
      <c r="AJ384" s="66"/>
      <c r="AK384" s="66"/>
      <c r="AL384" s="66"/>
      <c r="AM384" s="66"/>
    </row>
    <row r="385" spans="1:39" ht="13">
      <c r="A385" s="65"/>
      <c r="B385" s="132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66"/>
      <c r="Q385" s="66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66"/>
      <c r="AF385" s="66"/>
      <c r="AG385" s="66"/>
      <c r="AH385" s="66"/>
      <c r="AI385" s="66"/>
      <c r="AJ385" s="66"/>
      <c r="AK385" s="66"/>
      <c r="AL385" s="66"/>
      <c r="AM385" s="66"/>
    </row>
    <row r="386" spans="1:39" ht="13">
      <c r="A386" s="65"/>
      <c r="B386" s="132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66"/>
      <c r="Q386" s="66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66"/>
      <c r="AF386" s="66"/>
      <c r="AG386" s="66"/>
      <c r="AH386" s="66"/>
      <c r="AI386" s="66"/>
      <c r="AJ386" s="66"/>
      <c r="AK386" s="66"/>
      <c r="AL386" s="66"/>
      <c r="AM386" s="66"/>
    </row>
    <row r="387" spans="1:39" ht="13">
      <c r="A387" s="65"/>
      <c r="B387" s="132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66"/>
      <c r="Q387" s="66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66"/>
      <c r="AF387" s="66"/>
      <c r="AG387" s="66"/>
      <c r="AH387" s="66"/>
      <c r="AI387" s="66"/>
      <c r="AJ387" s="66"/>
      <c r="AK387" s="66"/>
      <c r="AL387" s="66"/>
      <c r="AM387" s="66"/>
    </row>
    <row r="388" spans="1:39" ht="13">
      <c r="A388" s="65"/>
      <c r="B388" s="132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66"/>
      <c r="Q388" s="66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66"/>
      <c r="AF388" s="66"/>
      <c r="AG388" s="66"/>
      <c r="AH388" s="66"/>
      <c r="AI388" s="66"/>
      <c r="AJ388" s="66"/>
      <c r="AK388" s="66"/>
      <c r="AL388" s="66"/>
      <c r="AM388" s="66"/>
    </row>
    <row r="389" spans="1:39" ht="13">
      <c r="A389" s="65"/>
      <c r="B389" s="132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66"/>
      <c r="Q389" s="66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66"/>
      <c r="AF389" s="66"/>
      <c r="AG389" s="66"/>
      <c r="AH389" s="66"/>
      <c r="AI389" s="66"/>
      <c r="AJ389" s="66"/>
      <c r="AK389" s="66"/>
      <c r="AL389" s="66"/>
      <c r="AM389" s="66"/>
    </row>
    <row r="390" spans="1:39" ht="13">
      <c r="A390" s="65"/>
      <c r="B390" s="132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66"/>
      <c r="Q390" s="66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66"/>
      <c r="AF390" s="66"/>
      <c r="AG390" s="66"/>
      <c r="AH390" s="66"/>
      <c r="AI390" s="66"/>
      <c r="AJ390" s="66"/>
      <c r="AK390" s="66"/>
      <c r="AL390" s="66"/>
      <c r="AM390" s="66"/>
    </row>
    <row r="391" spans="1:39" ht="13">
      <c r="A391" s="65"/>
      <c r="B391" s="132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66"/>
      <c r="Q391" s="66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66"/>
      <c r="AF391" s="66"/>
      <c r="AG391" s="66"/>
      <c r="AH391" s="66"/>
      <c r="AI391" s="66"/>
      <c r="AJ391" s="66"/>
      <c r="AK391" s="66"/>
      <c r="AL391" s="66"/>
      <c r="AM391" s="66"/>
    </row>
    <row r="392" spans="1:39" ht="13">
      <c r="A392" s="65"/>
      <c r="B392" s="132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66"/>
      <c r="Q392" s="66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66"/>
      <c r="AF392" s="66"/>
      <c r="AG392" s="66"/>
      <c r="AH392" s="66"/>
      <c r="AI392" s="66"/>
      <c r="AJ392" s="66"/>
      <c r="AK392" s="66"/>
      <c r="AL392" s="66"/>
      <c r="AM392" s="66"/>
    </row>
    <row r="393" spans="1:39" ht="13">
      <c r="A393" s="65"/>
      <c r="B393" s="132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66"/>
      <c r="Q393" s="66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66"/>
      <c r="AF393" s="66"/>
      <c r="AG393" s="66"/>
      <c r="AH393" s="66"/>
      <c r="AI393" s="66"/>
      <c r="AJ393" s="66"/>
      <c r="AK393" s="66"/>
      <c r="AL393" s="66"/>
      <c r="AM393" s="66"/>
    </row>
    <row r="394" spans="1:39" ht="13">
      <c r="A394" s="65"/>
      <c r="B394" s="132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66"/>
      <c r="Q394" s="66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66"/>
      <c r="AF394" s="66"/>
      <c r="AG394" s="66"/>
      <c r="AH394" s="66"/>
      <c r="AI394" s="66"/>
      <c r="AJ394" s="66"/>
      <c r="AK394" s="66"/>
      <c r="AL394" s="66"/>
      <c r="AM394" s="66"/>
    </row>
    <row r="395" spans="1:39" ht="13">
      <c r="A395" s="65"/>
      <c r="B395" s="132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66"/>
      <c r="Q395" s="66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66"/>
      <c r="AF395" s="66"/>
      <c r="AG395" s="66"/>
      <c r="AH395" s="66"/>
      <c r="AI395" s="66"/>
      <c r="AJ395" s="66"/>
      <c r="AK395" s="66"/>
      <c r="AL395" s="66"/>
      <c r="AM395" s="66"/>
    </row>
    <row r="396" spans="1:39" ht="13">
      <c r="A396" s="65"/>
      <c r="B396" s="132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66"/>
      <c r="Q396" s="66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66"/>
      <c r="AF396" s="66"/>
      <c r="AG396" s="66"/>
      <c r="AH396" s="66"/>
      <c r="AI396" s="66"/>
      <c r="AJ396" s="66"/>
      <c r="AK396" s="66"/>
      <c r="AL396" s="66"/>
      <c r="AM396" s="66"/>
    </row>
    <row r="397" spans="1:39" ht="13">
      <c r="A397" s="65"/>
      <c r="B397" s="132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66"/>
      <c r="Q397" s="66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66"/>
      <c r="AF397" s="66"/>
      <c r="AG397" s="66"/>
      <c r="AH397" s="66"/>
      <c r="AI397" s="66"/>
      <c r="AJ397" s="66"/>
      <c r="AK397" s="66"/>
      <c r="AL397" s="66"/>
      <c r="AM397" s="66"/>
    </row>
    <row r="398" spans="1:39" ht="13">
      <c r="A398" s="65"/>
      <c r="B398" s="132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66"/>
      <c r="Q398" s="66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66"/>
      <c r="AF398" s="66"/>
      <c r="AG398" s="66"/>
      <c r="AH398" s="66"/>
      <c r="AI398" s="66"/>
      <c r="AJ398" s="66"/>
      <c r="AK398" s="66"/>
      <c r="AL398" s="66"/>
      <c r="AM398" s="66"/>
    </row>
    <row r="399" spans="1:39" ht="13">
      <c r="A399" s="65"/>
      <c r="B399" s="132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66"/>
      <c r="Q399" s="66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66"/>
      <c r="AF399" s="66"/>
      <c r="AG399" s="66"/>
      <c r="AH399" s="66"/>
      <c r="AI399" s="66"/>
      <c r="AJ399" s="66"/>
      <c r="AK399" s="66"/>
      <c r="AL399" s="66"/>
      <c r="AM399" s="66"/>
    </row>
    <row r="400" spans="1:39" ht="13">
      <c r="A400" s="65"/>
      <c r="B400" s="132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66"/>
      <c r="Q400" s="66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66"/>
      <c r="AF400" s="66"/>
      <c r="AG400" s="66"/>
      <c r="AH400" s="66"/>
      <c r="AI400" s="66"/>
      <c r="AJ400" s="66"/>
      <c r="AK400" s="66"/>
      <c r="AL400" s="66"/>
      <c r="AM400" s="66"/>
    </row>
    <row r="401" spans="1:39" ht="13">
      <c r="A401" s="65"/>
      <c r="B401" s="132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66"/>
      <c r="Q401" s="66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66"/>
      <c r="AF401" s="66"/>
      <c r="AG401" s="66"/>
      <c r="AH401" s="66"/>
      <c r="AI401" s="66"/>
      <c r="AJ401" s="66"/>
      <c r="AK401" s="66"/>
      <c r="AL401" s="66"/>
      <c r="AM401" s="66"/>
    </row>
    <row r="402" spans="1:39" ht="13">
      <c r="A402" s="65"/>
      <c r="B402" s="132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66"/>
      <c r="Q402" s="66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66"/>
      <c r="AF402" s="66"/>
      <c r="AG402" s="66"/>
      <c r="AH402" s="66"/>
      <c r="AI402" s="66"/>
      <c r="AJ402" s="66"/>
      <c r="AK402" s="66"/>
      <c r="AL402" s="66"/>
      <c r="AM402" s="66"/>
    </row>
    <row r="403" spans="1:39" ht="13">
      <c r="A403" s="65"/>
      <c r="B403" s="132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66"/>
      <c r="Q403" s="66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66"/>
      <c r="AF403" s="66"/>
      <c r="AG403" s="66"/>
      <c r="AH403" s="66"/>
      <c r="AI403" s="66"/>
      <c r="AJ403" s="66"/>
      <c r="AK403" s="66"/>
      <c r="AL403" s="66"/>
      <c r="AM403" s="66"/>
    </row>
    <row r="404" spans="1:39" ht="13">
      <c r="A404" s="65"/>
      <c r="B404" s="132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66"/>
      <c r="Q404" s="66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66"/>
      <c r="AF404" s="66"/>
      <c r="AG404" s="66"/>
      <c r="AH404" s="66"/>
      <c r="AI404" s="66"/>
      <c r="AJ404" s="66"/>
      <c r="AK404" s="66"/>
      <c r="AL404" s="66"/>
      <c r="AM404" s="66"/>
    </row>
    <row r="405" spans="1:39" ht="13">
      <c r="A405" s="65"/>
      <c r="B405" s="132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66"/>
      <c r="Q405" s="66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66"/>
      <c r="AF405" s="66"/>
      <c r="AG405" s="66"/>
      <c r="AH405" s="66"/>
      <c r="AI405" s="66"/>
      <c r="AJ405" s="66"/>
      <c r="AK405" s="66"/>
      <c r="AL405" s="66"/>
      <c r="AM405" s="66"/>
    </row>
    <row r="406" spans="1:39" ht="13">
      <c r="A406" s="65"/>
      <c r="B406" s="132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66"/>
      <c r="Q406" s="66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66"/>
      <c r="AF406" s="66"/>
      <c r="AG406" s="66"/>
      <c r="AH406" s="66"/>
      <c r="AI406" s="66"/>
      <c r="AJ406" s="66"/>
      <c r="AK406" s="66"/>
      <c r="AL406" s="66"/>
      <c r="AM406" s="66"/>
    </row>
    <row r="407" spans="1:39" ht="13">
      <c r="A407" s="65"/>
      <c r="B407" s="132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66"/>
      <c r="Q407" s="66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66"/>
      <c r="AF407" s="66"/>
      <c r="AG407" s="66"/>
      <c r="AH407" s="66"/>
      <c r="AI407" s="66"/>
      <c r="AJ407" s="66"/>
      <c r="AK407" s="66"/>
      <c r="AL407" s="66"/>
      <c r="AM407" s="66"/>
    </row>
    <row r="408" spans="1:39" ht="13">
      <c r="A408" s="65"/>
      <c r="B408" s="132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66"/>
      <c r="Q408" s="66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66"/>
      <c r="AF408" s="66"/>
      <c r="AG408" s="66"/>
      <c r="AH408" s="66"/>
      <c r="AI408" s="66"/>
      <c r="AJ408" s="66"/>
      <c r="AK408" s="66"/>
      <c r="AL408" s="66"/>
      <c r="AM408" s="66"/>
    </row>
    <row r="409" spans="1:39" ht="13">
      <c r="A409" s="65"/>
      <c r="B409" s="132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66"/>
      <c r="Q409" s="66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66"/>
      <c r="AF409" s="66"/>
      <c r="AG409" s="66"/>
      <c r="AH409" s="66"/>
      <c r="AI409" s="66"/>
      <c r="AJ409" s="66"/>
      <c r="AK409" s="66"/>
      <c r="AL409" s="66"/>
      <c r="AM409" s="66"/>
    </row>
    <row r="410" spans="1:39" ht="13">
      <c r="A410" s="65"/>
      <c r="B410" s="132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66"/>
      <c r="Q410" s="66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66"/>
      <c r="AF410" s="66"/>
      <c r="AG410" s="66"/>
      <c r="AH410" s="66"/>
      <c r="AI410" s="66"/>
      <c r="AJ410" s="66"/>
      <c r="AK410" s="66"/>
      <c r="AL410" s="66"/>
      <c r="AM410" s="66"/>
    </row>
    <row r="411" spans="1:39" ht="13">
      <c r="A411" s="65"/>
      <c r="B411" s="132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66"/>
      <c r="Q411" s="66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66"/>
      <c r="AF411" s="66"/>
      <c r="AG411" s="66"/>
      <c r="AH411" s="66"/>
      <c r="AI411" s="66"/>
      <c r="AJ411" s="66"/>
      <c r="AK411" s="66"/>
      <c r="AL411" s="66"/>
      <c r="AM411" s="66"/>
    </row>
    <row r="412" spans="1:39" ht="13">
      <c r="A412" s="65"/>
      <c r="B412" s="132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66"/>
      <c r="Q412" s="66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66"/>
      <c r="AF412" s="66"/>
      <c r="AG412" s="66"/>
      <c r="AH412" s="66"/>
      <c r="AI412" s="66"/>
      <c r="AJ412" s="66"/>
      <c r="AK412" s="66"/>
      <c r="AL412" s="66"/>
      <c r="AM412" s="66"/>
    </row>
    <row r="413" spans="1:39" ht="13">
      <c r="A413" s="65"/>
      <c r="B413" s="132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66"/>
      <c r="Q413" s="66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66"/>
      <c r="AF413" s="66"/>
      <c r="AG413" s="66"/>
      <c r="AH413" s="66"/>
      <c r="AI413" s="66"/>
      <c r="AJ413" s="66"/>
      <c r="AK413" s="66"/>
      <c r="AL413" s="66"/>
      <c r="AM413" s="66"/>
    </row>
    <row r="414" spans="1:39" ht="13">
      <c r="A414" s="65"/>
      <c r="B414" s="132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66"/>
      <c r="Q414" s="66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66"/>
      <c r="AF414" s="66"/>
      <c r="AG414" s="66"/>
      <c r="AH414" s="66"/>
      <c r="AI414" s="66"/>
      <c r="AJ414" s="66"/>
      <c r="AK414" s="66"/>
      <c r="AL414" s="66"/>
      <c r="AM414" s="66"/>
    </row>
    <row r="415" spans="1:39" ht="13">
      <c r="A415" s="65"/>
      <c r="B415" s="132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66"/>
      <c r="Q415" s="66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66"/>
      <c r="AF415" s="66"/>
      <c r="AG415" s="66"/>
      <c r="AH415" s="66"/>
      <c r="AI415" s="66"/>
      <c r="AJ415" s="66"/>
      <c r="AK415" s="66"/>
      <c r="AL415" s="66"/>
      <c r="AM415" s="66"/>
    </row>
    <row r="416" spans="1:39" ht="13">
      <c r="A416" s="65"/>
      <c r="B416" s="132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66"/>
      <c r="Q416" s="66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66"/>
      <c r="AF416" s="66"/>
      <c r="AG416" s="66"/>
      <c r="AH416" s="66"/>
      <c r="AI416" s="66"/>
      <c r="AJ416" s="66"/>
      <c r="AK416" s="66"/>
      <c r="AL416" s="66"/>
      <c r="AM416" s="66"/>
    </row>
    <row r="417" spans="1:39" ht="13">
      <c r="A417" s="65"/>
      <c r="B417" s="132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66"/>
      <c r="Q417" s="66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66"/>
      <c r="AF417" s="66"/>
      <c r="AG417" s="66"/>
      <c r="AH417" s="66"/>
      <c r="AI417" s="66"/>
      <c r="AJ417" s="66"/>
      <c r="AK417" s="66"/>
      <c r="AL417" s="66"/>
      <c r="AM417" s="66"/>
    </row>
    <row r="418" spans="1:39" ht="13">
      <c r="A418" s="65"/>
      <c r="B418" s="132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66"/>
      <c r="Q418" s="66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66"/>
      <c r="AF418" s="66"/>
      <c r="AG418" s="66"/>
      <c r="AH418" s="66"/>
      <c r="AI418" s="66"/>
      <c r="AJ418" s="66"/>
      <c r="AK418" s="66"/>
      <c r="AL418" s="66"/>
      <c r="AM418" s="66"/>
    </row>
    <row r="419" spans="1:39" ht="13">
      <c r="A419" s="65"/>
      <c r="B419" s="132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66"/>
      <c r="Q419" s="66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66"/>
      <c r="AF419" s="66"/>
      <c r="AG419" s="66"/>
      <c r="AH419" s="66"/>
      <c r="AI419" s="66"/>
      <c r="AJ419" s="66"/>
      <c r="AK419" s="66"/>
      <c r="AL419" s="66"/>
      <c r="AM419" s="66"/>
    </row>
    <row r="420" spans="1:39" ht="13">
      <c r="A420" s="65"/>
      <c r="B420" s="132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66"/>
      <c r="Q420" s="66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66"/>
      <c r="AF420" s="66"/>
      <c r="AG420" s="66"/>
      <c r="AH420" s="66"/>
      <c r="AI420" s="66"/>
      <c r="AJ420" s="66"/>
      <c r="AK420" s="66"/>
      <c r="AL420" s="66"/>
      <c r="AM420" s="66"/>
    </row>
    <row r="421" spans="1:39" ht="13">
      <c r="A421" s="65"/>
      <c r="B421" s="132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66"/>
      <c r="Q421" s="66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66"/>
      <c r="AF421" s="66"/>
      <c r="AG421" s="66"/>
      <c r="AH421" s="66"/>
      <c r="AI421" s="66"/>
      <c r="AJ421" s="66"/>
      <c r="AK421" s="66"/>
      <c r="AL421" s="66"/>
      <c r="AM421" s="66"/>
    </row>
    <row r="422" spans="1:39" ht="13">
      <c r="A422" s="65"/>
      <c r="B422" s="132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66"/>
      <c r="Q422" s="66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66"/>
      <c r="AF422" s="66"/>
      <c r="AG422" s="66"/>
      <c r="AH422" s="66"/>
      <c r="AI422" s="66"/>
      <c r="AJ422" s="66"/>
      <c r="AK422" s="66"/>
      <c r="AL422" s="66"/>
      <c r="AM422" s="66"/>
    </row>
    <row r="423" spans="1:39" ht="13">
      <c r="A423" s="65"/>
      <c r="B423" s="132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66"/>
      <c r="Q423" s="66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66"/>
      <c r="AF423" s="66"/>
      <c r="AG423" s="66"/>
      <c r="AH423" s="66"/>
      <c r="AI423" s="66"/>
      <c r="AJ423" s="66"/>
      <c r="AK423" s="66"/>
      <c r="AL423" s="66"/>
      <c r="AM423" s="66"/>
    </row>
    <row r="424" spans="1:39" ht="13">
      <c r="A424" s="65"/>
      <c r="B424" s="132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66"/>
      <c r="Q424" s="66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66"/>
      <c r="AF424" s="66"/>
      <c r="AG424" s="66"/>
      <c r="AH424" s="66"/>
      <c r="AI424" s="66"/>
      <c r="AJ424" s="66"/>
      <c r="AK424" s="66"/>
      <c r="AL424" s="66"/>
      <c r="AM424" s="66"/>
    </row>
    <row r="425" spans="1:39" ht="13">
      <c r="A425" s="65"/>
      <c r="B425" s="132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66"/>
      <c r="Q425" s="66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66"/>
      <c r="AF425" s="66"/>
      <c r="AG425" s="66"/>
      <c r="AH425" s="66"/>
      <c r="AI425" s="66"/>
      <c r="AJ425" s="66"/>
      <c r="AK425" s="66"/>
      <c r="AL425" s="66"/>
      <c r="AM425" s="66"/>
    </row>
    <row r="426" spans="1:39" ht="13">
      <c r="A426" s="65"/>
      <c r="B426" s="132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66"/>
      <c r="Q426" s="66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66"/>
      <c r="AF426" s="66"/>
      <c r="AG426" s="66"/>
      <c r="AH426" s="66"/>
      <c r="AI426" s="66"/>
      <c r="AJ426" s="66"/>
      <c r="AK426" s="66"/>
      <c r="AL426" s="66"/>
      <c r="AM426" s="66"/>
    </row>
    <row r="427" spans="1:39" ht="13">
      <c r="A427" s="65"/>
      <c r="B427" s="132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66"/>
      <c r="Q427" s="66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66"/>
      <c r="AF427" s="66"/>
      <c r="AG427" s="66"/>
      <c r="AH427" s="66"/>
      <c r="AI427" s="66"/>
      <c r="AJ427" s="66"/>
      <c r="AK427" s="66"/>
      <c r="AL427" s="66"/>
      <c r="AM427" s="66"/>
    </row>
    <row r="428" spans="1:39" ht="13">
      <c r="A428" s="65"/>
      <c r="B428" s="132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66"/>
      <c r="Q428" s="66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66"/>
      <c r="AF428" s="66"/>
      <c r="AG428" s="66"/>
      <c r="AH428" s="66"/>
      <c r="AI428" s="66"/>
      <c r="AJ428" s="66"/>
      <c r="AK428" s="66"/>
      <c r="AL428" s="66"/>
      <c r="AM428" s="66"/>
    </row>
    <row r="429" spans="1:39" ht="13">
      <c r="A429" s="65"/>
      <c r="B429" s="132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66"/>
      <c r="Q429" s="66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66"/>
      <c r="AF429" s="66"/>
      <c r="AG429" s="66"/>
      <c r="AH429" s="66"/>
      <c r="AI429" s="66"/>
      <c r="AJ429" s="66"/>
      <c r="AK429" s="66"/>
      <c r="AL429" s="66"/>
      <c r="AM429" s="66"/>
    </row>
    <row r="430" spans="1:39" ht="13">
      <c r="A430" s="65"/>
      <c r="B430" s="132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66"/>
      <c r="Q430" s="66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66"/>
      <c r="AF430" s="66"/>
      <c r="AG430" s="66"/>
      <c r="AH430" s="66"/>
      <c r="AI430" s="66"/>
      <c r="AJ430" s="66"/>
      <c r="AK430" s="66"/>
      <c r="AL430" s="66"/>
      <c r="AM430" s="66"/>
    </row>
    <row r="431" spans="1:39" ht="13">
      <c r="A431" s="65"/>
      <c r="B431" s="132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66"/>
      <c r="Q431" s="66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66"/>
      <c r="AF431" s="66"/>
      <c r="AG431" s="66"/>
      <c r="AH431" s="66"/>
      <c r="AI431" s="66"/>
      <c r="AJ431" s="66"/>
      <c r="AK431" s="66"/>
      <c r="AL431" s="66"/>
      <c r="AM431" s="66"/>
    </row>
    <row r="432" spans="1:39" ht="13">
      <c r="A432" s="65"/>
      <c r="B432" s="132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66"/>
      <c r="Q432" s="66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66"/>
      <c r="AF432" s="66"/>
      <c r="AG432" s="66"/>
      <c r="AH432" s="66"/>
      <c r="AI432" s="66"/>
      <c r="AJ432" s="66"/>
      <c r="AK432" s="66"/>
      <c r="AL432" s="66"/>
      <c r="AM432" s="66"/>
    </row>
    <row r="433" spans="1:39" ht="13">
      <c r="A433" s="65"/>
      <c r="B433" s="132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66"/>
      <c r="Q433" s="66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66"/>
      <c r="AF433" s="66"/>
      <c r="AG433" s="66"/>
      <c r="AH433" s="66"/>
      <c r="AI433" s="66"/>
      <c r="AJ433" s="66"/>
      <c r="AK433" s="66"/>
      <c r="AL433" s="66"/>
      <c r="AM433" s="66"/>
    </row>
    <row r="434" spans="1:39" ht="13">
      <c r="A434" s="65"/>
      <c r="B434" s="132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66"/>
      <c r="Q434" s="66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66"/>
      <c r="AF434" s="66"/>
      <c r="AG434" s="66"/>
      <c r="AH434" s="66"/>
      <c r="AI434" s="66"/>
      <c r="AJ434" s="66"/>
      <c r="AK434" s="66"/>
      <c r="AL434" s="66"/>
      <c r="AM434" s="66"/>
    </row>
    <row r="435" spans="1:39" ht="13">
      <c r="A435" s="65"/>
      <c r="B435" s="132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66"/>
      <c r="Q435" s="66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66"/>
      <c r="AF435" s="66"/>
      <c r="AG435" s="66"/>
      <c r="AH435" s="66"/>
      <c r="AI435" s="66"/>
      <c r="AJ435" s="66"/>
      <c r="AK435" s="66"/>
      <c r="AL435" s="66"/>
      <c r="AM435" s="66"/>
    </row>
    <row r="436" spans="1:39" ht="13">
      <c r="A436" s="65"/>
      <c r="B436" s="132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66"/>
      <c r="Q436" s="66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66"/>
      <c r="AF436" s="66"/>
      <c r="AG436" s="66"/>
      <c r="AH436" s="66"/>
      <c r="AI436" s="66"/>
      <c r="AJ436" s="66"/>
      <c r="AK436" s="66"/>
      <c r="AL436" s="66"/>
      <c r="AM436" s="66"/>
    </row>
    <row r="437" spans="1:39" ht="13">
      <c r="A437" s="65"/>
      <c r="B437" s="132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66"/>
      <c r="Q437" s="66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66"/>
      <c r="AF437" s="66"/>
      <c r="AG437" s="66"/>
      <c r="AH437" s="66"/>
      <c r="AI437" s="66"/>
      <c r="AJ437" s="66"/>
      <c r="AK437" s="66"/>
      <c r="AL437" s="66"/>
      <c r="AM437" s="66"/>
    </row>
    <row r="438" spans="1:39" ht="13">
      <c r="A438" s="65"/>
      <c r="B438" s="132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66"/>
      <c r="Q438" s="66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66"/>
      <c r="AF438" s="66"/>
      <c r="AG438" s="66"/>
      <c r="AH438" s="66"/>
      <c r="AI438" s="66"/>
      <c r="AJ438" s="66"/>
      <c r="AK438" s="66"/>
      <c r="AL438" s="66"/>
      <c r="AM438" s="66"/>
    </row>
    <row r="439" spans="1:39" ht="13">
      <c r="A439" s="65"/>
      <c r="B439" s="132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66"/>
      <c r="Q439" s="66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66"/>
      <c r="AF439" s="66"/>
      <c r="AG439" s="66"/>
      <c r="AH439" s="66"/>
      <c r="AI439" s="66"/>
      <c r="AJ439" s="66"/>
      <c r="AK439" s="66"/>
      <c r="AL439" s="66"/>
      <c r="AM439" s="66"/>
    </row>
    <row r="440" spans="1:39" ht="13">
      <c r="A440" s="65"/>
      <c r="B440" s="132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66"/>
      <c r="Q440" s="66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66"/>
      <c r="AF440" s="66"/>
      <c r="AG440" s="66"/>
      <c r="AH440" s="66"/>
      <c r="AI440" s="66"/>
      <c r="AJ440" s="66"/>
      <c r="AK440" s="66"/>
      <c r="AL440" s="66"/>
      <c r="AM440" s="66"/>
    </row>
    <row r="441" spans="1:39" ht="13">
      <c r="A441" s="65"/>
      <c r="B441" s="132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66"/>
      <c r="Q441" s="66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66"/>
      <c r="AF441" s="66"/>
      <c r="AG441" s="66"/>
      <c r="AH441" s="66"/>
      <c r="AI441" s="66"/>
      <c r="AJ441" s="66"/>
      <c r="AK441" s="66"/>
      <c r="AL441" s="66"/>
      <c r="AM441" s="66"/>
    </row>
    <row r="442" spans="1:39" ht="13">
      <c r="A442" s="65"/>
      <c r="B442" s="132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66"/>
      <c r="Q442" s="66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66"/>
      <c r="AF442" s="66"/>
      <c r="AG442" s="66"/>
      <c r="AH442" s="66"/>
      <c r="AI442" s="66"/>
      <c r="AJ442" s="66"/>
      <c r="AK442" s="66"/>
      <c r="AL442" s="66"/>
      <c r="AM442" s="66"/>
    </row>
    <row r="443" spans="1:39" ht="13">
      <c r="A443" s="65"/>
      <c r="B443" s="132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66"/>
      <c r="Q443" s="66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66"/>
      <c r="AF443" s="66"/>
      <c r="AG443" s="66"/>
      <c r="AH443" s="66"/>
      <c r="AI443" s="66"/>
      <c r="AJ443" s="66"/>
      <c r="AK443" s="66"/>
      <c r="AL443" s="66"/>
      <c r="AM443" s="66"/>
    </row>
    <row r="444" spans="1:39" ht="13">
      <c r="A444" s="65"/>
      <c r="B444" s="132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66"/>
      <c r="Q444" s="66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66"/>
      <c r="AF444" s="66"/>
      <c r="AG444" s="66"/>
      <c r="AH444" s="66"/>
      <c r="AI444" s="66"/>
      <c r="AJ444" s="66"/>
      <c r="AK444" s="66"/>
      <c r="AL444" s="66"/>
      <c r="AM444" s="66"/>
    </row>
    <row r="445" spans="1:39" ht="13">
      <c r="A445" s="65"/>
      <c r="B445" s="132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66"/>
      <c r="Q445" s="66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66"/>
      <c r="AF445" s="66"/>
      <c r="AG445" s="66"/>
      <c r="AH445" s="66"/>
      <c r="AI445" s="66"/>
      <c r="AJ445" s="66"/>
      <c r="AK445" s="66"/>
      <c r="AL445" s="66"/>
      <c r="AM445" s="66"/>
    </row>
    <row r="446" spans="1:39" ht="13">
      <c r="A446" s="65"/>
      <c r="B446" s="132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66"/>
      <c r="Q446" s="66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66"/>
      <c r="AF446" s="66"/>
      <c r="AG446" s="66"/>
      <c r="AH446" s="66"/>
      <c r="AI446" s="66"/>
      <c r="AJ446" s="66"/>
      <c r="AK446" s="66"/>
      <c r="AL446" s="66"/>
      <c r="AM446" s="66"/>
    </row>
    <row r="447" spans="1:39" ht="13">
      <c r="A447" s="65"/>
      <c r="B447" s="132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66"/>
      <c r="Q447" s="66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66"/>
      <c r="AF447" s="66"/>
      <c r="AG447" s="66"/>
      <c r="AH447" s="66"/>
      <c r="AI447" s="66"/>
      <c r="AJ447" s="66"/>
      <c r="AK447" s="66"/>
      <c r="AL447" s="66"/>
      <c r="AM447" s="66"/>
    </row>
    <row r="448" spans="1:39" ht="13">
      <c r="A448" s="65"/>
      <c r="B448" s="132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66"/>
      <c r="Q448" s="66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66"/>
      <c r="AF448" s="66"/>
      <c r="AG448" s="66"/>
      <c r="AH448" s="66"/>
      <c r="AI448" s="66"/>
      <c r="AJ448" s="66"/>
      <c r="AK448" s="66"/>
      <c r="AL448" s="66"/>
      <c r="AM448" s="66"/>
    </row>
    <row r="449" spans="1:39" ht="13">
      <c r="A449" s="65"/>
      <c r="B449" s="132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66"/>
      <c r="Q449" s="66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66"/>
      <c r="AF449" s="66"/>
      <c r="AG449" s="66"/>
      <c r="AH449" s="66"/>
      <c r="AI449" s="66"/>
      <c r="AJ449" s="66"/>
      <c r="AK449" s="66"/>
      <c r="AL449" s="66"/>
      <c r="AM449" s="66"/>
    </row>
    <row r="450" spans="1:39" ht="13">
      <c r="A450" s="65"/>
      <c r="B450" s="132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66"/>
      <c r="Q450" s="66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66"/>
      <c r="AF450" s="66"/>
      <c r="AG450" s="66"/>
      <c r="AH450" s="66"/>
      <c r="AI450" s="66"/>
      <c r="AJ450" s="66"/>
      <c r="AK450" s="66"/>
      <c r="AL450" s="66"/>
      <c r="AM450" s="66"/>
    </row>
    <row r="451" spans="1:39" ht="13">
      <c r="A451" s="65"/>
      <c r="B451" s="132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66"/>
      <c r="Q451" s="66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66"/>
      <c r="AF451" s="66"/>
      <c r="AG451" s="66"/>
      <c r="AH451" s="66"/>
      <c r="AI451" s="66"/>
      <c r="AJ451" s="66"/>
      <c r="AK451" s="66"/>
      <c r="AL451" s="66"/>
      <c r="AM451" s="66"/>
    </row>
    <row r="452" spans="1:39" ht="13">
      <c r="A452" s="65"/>
      <c r="B452" s="132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66"/>
      <c r="Q452" s="66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66"/>
      <c r="AF452" s="66"/>
      <c r="AG452" s="66"/>
      <c r="AH452" s="66"/>
      <c r="AI452" s="66"/>
      <c r="AJ452" s="66"/>
      <c r="AK452" s="66"/>
      <c r="AL452" s="66"/>
      <c r="AM452" s="66"/>
    </row>
    <row r="453" spans="1:39" ht="13">
      <c r="A453" s="65"/>
      <c r="B453" s="132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66"/>
      <c r="Q453" s="66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66"/>
      <c r="AF453" s="66"/>
      <c r="AG453" s="66"/>
      <c r="AH453" s="66"/>
      <c r="AI453" s="66"/>
      <c r="AJ453" s="66"/>
      <c r="AK453" s="66"/>
      <c r="AL453" s="66"/>
      <c r="AM453" s="66"/>
    </row>
    <row r="454" spans="1:39" ht="13">
      <c r="A454" s="65"/>
      <c r="B454" s="132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66"/>
      <c r="Q454" s="66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66"/>
      <c r="AF454" s="66"/>
      <c r="AG454" s="66"/>
      <c r="AH454" s="66"/>
      <c r="AI454" s="66"/>
      <c r="AJ454" s="66"/>
      <c r="AK454" s="66"/>
      <c r="AL454" s="66"/>
      <c r="AM454" s="66"/>
    </row>
    <row r="455" spans="1:39" ht="13">
      <c r="A455" s="65"/>
      <c r="B455" s="132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66"/>
      <c r="Q455" s="66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66"/>
      <c r="AF455" s="66"/>
      <c r="AG455" s="66"/>
      <c r="AH455" s="66"/>
      <c r="AI455" s="66"/>
      <c r="AJ455" s="66"/>
      <c r="AK455" s="66"/>
      <c r="AL455" s="66"/>
      <c r="AM455" s="66"/>
    </row>
    <row r="456" spans="1:39" ht="13">
      <c r="A456" s="65"/>
      <c r="B456" s="132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66"/>
      <c r="Q456" s="66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66"/>
      <c r="AF456" s="66"/>
      <c r="AG456" s="66"/>
      <c r="AH456" s="66"/>
      <c r="AI456" s="66"/>
      <c r="AJ456" s="66"/>
      <c r="AK456" s="66"/>
      <c r="AL456" s="66"/>
      <c r="AM456" s="66"/>
    </row>
    <row r="457" spans="1:39" ht="13">
      <c r="A457" s="65"/>
      <c r="B457" s="132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66"/>
      <c r="Q457" s="66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66"/>
      <c r="AF457" s="66"/>
      <c r="AG457" s="66"/>
      <c r="AH457" s="66"/>
      <c r="AI457" s="66"/>
      <c r="AJ457" s="66"/>
      <c r="AK457" s="66"/>
      <c r="AL457" s="66"/>
      <c r="AM457" s="66"/>
    </row>
    <row r="458" spans="1:39" ht="13">
      <c r="A458" s="65"/>
      <c r="B458" s="132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66"/>
      <c r="Q458" s="66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66"/>
      <c r="AF458" s="66"/>
      <c r="AG458" s="66"/>
      <c r="AH458" s="66"/>
      <c r="AI458" s="66"/>
      <c r="AJ458" s="66"/>
      <c r="AK458" s="66"/>
      <c r="AL458" s="66"/>
      <c r="AM458" s="66"/>
    </row>
    <row r="459" spans="1:39" ht="13">
      <c r="A459" s="65"/>
      <c r="B459" s="132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66"/>
      <c r="Q459" s="66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66"/>
      <c r="AF459" s="66"/>
      <c r="AG459" s="66"/>
      <c r="AH459" s="66"/>
      <c r="AI459" s="66"/>
      <c r="AJ459" s="66"/>
      <c r="AK459" s="66"/>
      <c r="AL459" s="66"/>
      <c r="AM459" s="66"/>
    </row>
    <row r="460" spans="1:39" ht="13">
      <c r="A460" s="65"/>
      <c r="B460" s="132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66"/>
      <c r="Q460" s="66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66"/>
      <c r="AF460" s="66"/>
      <c r="AG460" s="66"/>
      <c r="AH460" s="66"/>
      <c r="AI460" s="66"/>
      <c r="AJ460" s="66"/>
      <c r="AK460" s="66"/>
      <c r="AL460" s="66"/>
      <c r="AM460" s="66"/>
    </row>
    <row r="461" spans="1:39" ht="13">
      <c r="A461" s="65"/>
      <c r="B461" s="132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66"/>
      <c r="Q461" s="66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66"/>
      <c r="AF461" s="66"/>
      <c r="AG461" s="66"/>
      <c r="AH461" s="66"/>
      <c r="AI461" s="66"/>
      <c r="AJ461" s="66"/>
      <c r="AK461" s="66"/>
      <c r="AL461" s="66"/>
      <c r="AM461" s="66"/>
    </row>
    <row r="462" spans="1:39" ht="13">
      <c r="A462" s="65"/>
      <c r="B462" s="132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66"/>
      <c r="Q462" s="66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66"/>
      <c r="AF462" s="66"/>
      <c r="AG462" s="66"/>
      <c r="AH462" s="66"/>
      <c r="AI462" s="66"/>
      <c r="AJ462" s="66"/>
      <c r="AK462" s="66"/>
      <c r="AL462" s="66"/>
      <c r="AM462" s="66"/>
    </row>
    <row r="463" spans="1:39" ht="13">
      <c r="A463" s="65"/>
      <c r="B463" s="132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66"/>
      <c r="Q463" s="66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66"/>
      <c r="AF463" s="66"/>
      <c r="AG463" s="66"/>
      <c r="AH463" s="66"/>
      <c r="AI463" s="66"/>
      <c r="AJ463" s="66"/>
      <c r="AK463" s="66"/>
      <c r="AL463" s="66"/>
      <c r="AM463" s="66"/>
    </row>
    <row r="464" spans="1:39" ht="13">
      <c r="A464" s="65"/>
      <c r="B464" s="132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66"/>
      <c r="Q464" s="66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66"/>
      <c r="AF464" s="66"/>
      <c r="AG464" s="66"/>
      <c r="AH464" s="66"/>
      <c r="AI464" s="66"/>
      <c r="AJ464" s="66"/>
      <c r="AK464" s="66"/>
      <c r="AL464" s="66"/>
      <c r="AM464" s="66"/>
    </row>
    <row r="465" spans="1:39" ht="13">
      <c r="A465" s="65"/>
      <c r="B465" s="132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66"/>
      <c r="Q465" s="66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66"/>
      <c r="AF465" s="66"/>
      <c r="AG465" s="66"/>
      <c r="AH465" s="66"/>
      <c r="AI465" s="66"/>
      <c r="AJ465" s="66"/>
      <c r="AK465" s="66"/>
      <c r="AL465" s="66"/>
      <c r="AM465" s="66"/>
    </row>
    <row r="466" spans="1:39" ht="13">
      <c r="A466" s="65"/>
      <c r="B466" s="132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66"/>
      <c r="Q466" s="66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66"/>
      <c r="AF466" s="66"/>
      <c r="AG466" s="66"/>
      <c r="AH466" s="66"/>
      <c r="AI466" s="66"/>
      <c r="AJ466" s="66"/>
      <c r="AK466" s="66"/>
      <c r="AL466" s="66"/>
      <c r="AM466" s="66"/>
    </row>
    <row r="467" spans="1:39" ht="13">
      <c r="A467" s="65"/>
      <c r="B467" s="132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66"/>
      <c r="Q467" s="66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66"/>
      <c r="AF467" s="66"/>
      <c r="AG467" s="66"/>
      <c r="AH467" s="66"/>
      <c r="AI467" s="66"/>
      <c r="AJ467" s="66"/>
      <c r="AK467" s="66"/>
      <c r="AL467" s="66"/>
      <c r="AM467" s="66"/>
    </row>
    <row r="468" spans="1:39" ht="13">
      <c r="A468" s="65"/>
      <c r="B468" s="132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66"/>
      <c r="Q468" s="66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66"/>
      <c r="AF468" s="66"/>
      <c r="AG468" s="66"/>
      <c r="AH468" s="66"/>
      <c r="AI468" s="66"/>
      <c r="AJ468" s="66"/>
      <c r="AK468" s="66"/>
      <c r="AL468" s="66"/>
      <c r="AM468" s="66"/>
    </row>
    <row r="469" spans="1:39" ht="13">
      <c r="A469" s="65"/>
      <c r="B469" s="132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66"/>
      <c r="Q469" s="66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66"/>
      <c r="AF469" s="66"/>
      <c r="AG469" s="66"/>
      <c r="AH469" s="66"/>
      <c r="AI469" s="66"/>
      <c r="AJ469" s="66"/>
      <c r="AK469" s="66"/>
      <c r="AL469" s="66"/>
      <c r="AM469" s="66"/>
    </row>
    <row r="470" spans="1:39" ht="13">
      <c r="A470" s="65"/>
      <c r="B470" s="132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66"/>
      <c r="Q470" s="66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66"/>
      <c r="AF470" s="66"/>
      <c r="AG470" s="66"/>
      <c r="AH470" s="66"/>
      <c r="AI470" s="66"/>
      <c r="AJ470" s="66"/>
      <c r="AK470" s="66"/>
      <c r="AL470" s="66"/>
      <c r="AM470" s="66"/>
    </row>
    <row r="471" spans="1:39" ht="13">
      <c r="A471" s="65"/>
      <c r="B471" s="132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66"/>
      <c r="Q471" s="66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66"/>
      <c r="AF471" s="66"/>
      <c r="AG471" s="66"/>
      <c r="AH471" s="66"/>
      <c r="AI471" s="66"/>
      <c r="AJ471" s="66"/>
      <c r="AK471" s="66"/>
      <c r="AL471" s="66"/>
      <c r="AM471" s="66"/>
    </row>
    <row r="472" spans="1:39" ht="13">
      <c r="A472" s="65"/>
      <c r="B472" s="132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66"/>
      <c r="Q472" s="66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66"/>
      <c r="AF472" s="66"/>
      <c r="AG472" s="66"/>
      <c r="AH472" s="66"/>
      <c r="AI472" s="66"/>
      <c r="AJ472" s="66"/>
      <c r="AK472" s="66"/>
      <c r="AL472" s="66"/>
      <c r="AM472" s="66"/>
    </row>
    <row r="473" spans="1:39" ht="13">
      <c r="A473" s="65"/>
      <c r="B473" s="132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66"/>
      <c r="Q473" s="66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66"/>
      <c r="AF473" s="66"/>
      <c r="AG473" s="66"/>
      <c r="AH473" s="66"/>
      <c r="AI473" s="66"/>
      <c r="AJ473" s="66"/>
      <c r="AK473" s="66"/>
      <c r="AL473" s="66"/>
      <c r="AM473" s="66"/>
    </row>
    <row r="474" spans="1:39" ht="13">
      <c r="A474" s="65"/>
      <c r="B474" s="132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66"/>
      <c r="Q474" s="66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66"/>
      <c r="AF474" s="66"/>
      <c r="AG474" s="66"/>
      <c r="AH474" s="66"/>
      <c r="AI474" s="66"/>
      <c r="AJ474" s="66"/>
      <c r="AK474" s="66"/>
      <c r="AL474" s="66"/>
      <c r="AM474" s="66"/>
    </row>
    <row r="475" spans="1:39" ht="13">
      <c r="A475" s="65"/>
      <c r="B475" s="132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66"/>
      <c r="Q475" s="66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66"/>
      <c r="AF475" s="66"/>
      <c r="AG475" s="66"/>
      <c r="AH475" s="66"/>
      <c r="AI475" s="66"/>
      <c r="AJ475" s="66"/>
      <c r="AK475" s="66"/>
      <c r="AL475" s="66"/>
      <c r="AM475" s="66"/>
    </row>
    <row r="476" spans="1:39" ht="13">
      <c r="A476" s="65"/>
      <c r="B476" s="132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66"/>
      <c r="Q476" s="66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66"/>
      <c r="AF476" s="66"/>
      <c r="AG476" s="66"/>
      <c r="AH476" s="66"/>
      <c r="AI476" s="66"/>
      <c r="AJ476" s="66"/>
      <c r="AK476" s="66"/>
      <c r="AL476" s="66"/>
      <c r="AM476" s="66"/>
    </row>
    <row r="477" spans="1:39" ht="13">
      <c r="A477" s="65"/>
      <c r="B477" s="132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66"/>
      <c r="Q477" s="66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66"/>
      <c r="AF477" s="66"/>
      <c r="AG477" s="66"/>
      <c r="AH477" s="66"/>
      <c r="AI477" s="66"/>
      <c r="AJ477" s="66"/>
      <c r="AK477" s="66"/>
      <c r="AL477" s="66"/>
      <c r="AM477" s="66"/>
    </row>
    <row r="478" spans="1:39" ht="13">
      <c r="A478" s="65"/>
      <c r="B478" s="132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66"/>
      <c r="Q478" s="66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66"/>
      <c r="AF478" s="66"/>
      <c r="AG478" s="66"/>
      <c r="AH478" s="66"/>
      <c r="AI478" s="66"/>
      <c r="AJ478" s="66"/>
      <c r="AK478" s="66"/>
      <c r="AL478" s="66"/>
      <c r="AM478" s="66"/>
    </row>
    <row r="479" spans="1:39" ht="13">
      <c r="A479" s="65"/>
      <c r="B479" s="132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66"/>
      <c r="Q479" s="66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66"/>
      <c r="AF479" s="66"/>
      <c r="AG479" s="66"/>
      <c r="AH479" s="66"/>
      <c r="AI479" s="66"/>
      <c r="AJ479" s="66"/>
      <c r="AK479" s="66"/>
      <c r="AL479" s="66"/>
      <c r="AM479" s="66"/>
    </row>
    <row r="480" spans="1:39" ht="13">
      <c r="A480" s="65"/>
      <c r="B480" s="132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66"/>
      <c r="Q480" s="66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66"/>
      <c r="AF480" s="66"/>
      <c r="AG480" s="66"/>
      <c r="AH480" s="66"/>
      <c r="AI480" s="66"/>
      <c r="AJ480" s="66"/>
      <c r="AK480" s="66"/>
      <c r="AL480" s="66"/>
      <c r="AM480" s="66"/>
    </row>
    <row r="481" spans="1:39" ht="13">
      <c r="A481" s="65"/>
      <c r="B481" s="132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66"/>
      <c r="Q481" s="66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66"/>
      <c r="AF481" s="66"/>
      <c r="AG481" s="66"/>
      <c r="AH481" s="66"/>
      <c r="AI481" s="66"/>
      <c r="AJ481" s="66"/>
      <c r="AK481" s="66"/>
      <c r="AL481" s="66"/>
      <c r="AM481" s="66"/>
    </row>
    <row r="482" spans="1:39" ht="13">
      <c r="A482" s="65"/>
      <c r="B482" s="132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66"/>
      <c r="Q482" s="66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66"/>
      <c r="AF482" s="66"/>
      <c r="AG482" s="66"/>
      <c r="AH482" s="66"/>
      <c r="AI482" s="66"/>
      <c r="AJ482" s="66"/>
      <c r="AK482" s="66"/>
      <c r="AL482" s="66"/>
      <c r="AM482" s="66"/>
    </row>
    <row r="483" spans="1:39" ht="13">
      <c r="A483" s="65"/>
      <c r="B483" s="132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66"/>
      <c r="Q483" s="66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66"/>
      <c r="AF483" s="66"/>
      <c r="AG483" s="66"/>
      <c r="AH483" s="66"/>
      <c r="AI483" s="66"/>
      <c r="AJ483" s="66"/>
      <c r="AK483" s="66"/>
      <c r="AL483" s="66"/>
      <c r="AM483" s="66"/>
    </row>
    <row r="484" spans="1:39" ht="13">
      <c r="A484" s="65"/>
      <c r="B484" s="132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66"/>
      <c r="Q484" s="66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66"/>
      <c r="AF484" s="66"/>
      <c r="AG484" s="66"/>
      <c r="AH484" s="66"/>
      <c r="AI484" s="66"/>
      <c r="AJ484" s="66"/>
      <c r="AK484" s="66"/>
      <c r="AL484" s="66"/>
      <c r="AM484" s="66"/>
    </row>
    <row r="485" spans="1:39" ht="13">
      <c r="A485" s="65"/>
      <c r="B485" s="132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66"/>
      <c r="Q485" s="66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66"/>
      <c r="AF485" s="66"/>
      <c r="AG485" s="66"/>
      <c r="AH485" s="66"/>
      <c r="AI485" s="66"/>
      <c r="AJ485" s="66"/>
      <c r="AK485" s="66"/>
      <c r="AL485" s="66"/>
      <c r="AM485" s="66"/>
    </row>
    <row r="486" spans="1:39" ht="13">
      <c r="A486" s="65"/>
      <c r="B486" s="132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66"/>
      <c r="Q486" s="66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66"/>
      <c r="AF486" s="66"/>
      <c r="AG486" s="66"/>
      <c r="AH486" s="66"/>
      <c r="AI486" s="66"/>
      <c r="AJ486" s="66"/>
      <c r="AK486" s="66"/>
      <c r="AL486" s="66"/>
      <c r="AM486" s="66"/>
    </row>
    <row r="487" spans="1:39" ht="13">
      <c r="A487" s="65"/>
      <c r="B487" s="132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66"/>
      <c r="Q487" s="66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66"/>
      <c r="AF487" s="66"/>
      <c r="AG487" s="66"/>
      <c r="AH487" s="66"/>
      <c r="AI487" s="66"/>
      <c r="AJ487" s="66"/>
      <c r="AK487" s="66"/>
      <c r="AL487" s="66"/>
      <c r="AM487" s="66"/>
    </row>
    <row r="488" spans="1:39" ht="13">
      <c r="A488" s="65"/>
      <c r="B488" s="132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66"/>
      <c r="Q488" s="66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66"/>
      <c r="AF488" s="66"/>
      <c r="AG488" s="66"/>
      <c r="AH488" s="66"/>
      <c r="AI488" s="66"/>
      <c r="AJ488" s="66"/>
      <c r="AK488" s="66"/>
      <c r="AL488" s="66"/>
      <c r="AM488" s="66"/>
    </row>
    <row r="489" spans="1:39" ht="13">
      <c r="A489" s="65"/>
      <c r="B489" s="132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66"/>
      <c r="Q489" s="66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66"/>
      <c r="AF489" s="66"/>
      <c r="AG489" s="66"/>
      <c r="AH489" s="66"/>
      <c r="AI489" s="66"/>
      <c r="AJ489" s="66"/>
      <c r="AK489" s="66"/>
      <c r="AL489" s="66"/>
      <c r="AM489" s="66"/>
    </row>
    <row r="490" spans="1:39" ht="13">
      <c r="A490" s="65"/>
      <c r="B490" s="132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66"/>
      <c r="Q490" s="66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66"/>
      <c r="AF490" s="66"/>
      <c r="AG490" s="66"/>
      <c r="AH490" s="66"/>
      <c r="AI490" s="66"/>
      <c r="AJ490" s="66"/>
      <c r="AK490" s="66"/>
      <c r="AL490" s="66"/>
      <c r="AM490" s="66"/>
    </row>
    <row r="491" spans="1:39" ht="13">
      <c r="A491" s="65"/>
      <c r="B491" s="132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66"/>
      <c r="Q491" s="66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66"/>
      <c r="AF491" s="66"/>
      <c r="AG491" s="66"/>
      <c r="AH491" s="66"/>
      <c r="AI491" s="66"/>
      <c r="AJ491" s="66"/>
      <c r="AK491" s="66"/>
      <c r="AL491" s="66"/>
      <c r="AM491" s="66"/>
    </row>
    <row r="492" spans="1:39" ht="13">
      <c r="A492" s="65"/>
      <c r="B492" s="132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66"/>
      <c r="Q492" s="66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66"/>
      <c r="AF492" s="66"/>
      <c r="AG492" s="66"/>
      <c r="AH492" s="66"/>
      <c r="AI492" s="66"/>
      <c r="AJ492" s="66"/>
      <c r="AK492" s="66"/>
      <c r="AL492" s="66"/>
      <c r="AM492" s="66"/>
    </row>
    <row r="493" spans="1:39" ht="13">
      <c r="A493" s="65"/>
      <c r="B493" s="132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66"/>
      <c r="Q493" s="66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66"/>
      <c r="AF493" s="66"/>
      <c r="AG493" s="66"/>
      <c r="AH493" s="66"/>
      <c r="AI493" s="66"/>
      <c r="AJ493" s="66"/>
      <c r="AK493" s="66"/>
      <c r="AL493" s="66"/>
      <c r="AM493" s="66"/>
    </row>
    <row r="494" spans="1:39" ht="13">
      <c r="A494" s="65"/>
      <c r="B494" s="132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66"/>
      <c r="Q494" s="66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66"/>
      <c r="AF494" s="66"/>
      <c r="AG494" s="66"/>
      <c r="AH494" s="66"/>
      <c r="AI494" s="66"/>
      <c r="AJ494" s="66"/>
      <c r="AK494" s="66"/>
      <c r="AL494" s="66"/>
      <c r="AM494" s="66"/>
    </row>
    <row r="495" spans="1:39" ht="13">
      <c r="A495" s="65"/>
      <c r="B495" s="132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66"/>
      <c r="Q495" s="66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66"/>
      <c r="AF495" s="66"/>
      <c r="AG495" s="66"/>
      <c r="AH495" s="66"/>
      <c r="AI495" s="66"/>
      <c r="AJ495" s="66"/>
      <c r="AK495" s="66"/>
      <c r="AL495" s="66"/>
      <c r="AM495" s="66"/>
    </row>
    <row r="496" spans="1:39" ht="13">
      <c r="A496" s="65"/>
      <c r="B496" s="132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66"/>
      <c r="Q496" s="66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66"/>
      <c r="AF496" s="66"/>
      <c r="AG496" s="66"/>
      <c r="AH496" s="66"/>
      <c r="AI496" s="66"/>
      <c r="AJ496" s="66"/>
      <c r="AK496" s="66"/>
      <c r="AL496" s="66"/>
      <c r="AM496" s="66"/>
    </row>
    <row r="497" spans="1:39" ht="13">
      <c r="A497" s="65"/>
      <c r="B497" s="132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66"/>
      <c r="Q497" s="66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66"/>
      <c r="AF497" s="66"/>
      <c r="AG497" s="66"/>
      <c r="AH497" s="66"/>
      <c r="AI497" s="66"/>
      <c r="AJ497" s="66"/>
      <c r="AK497" s="66"/>
      <c r="AL497" s="66"/>
      <c r="AM497" s="66"/>
    </row>
    <row r="498" spans="1:39" ht="13">
      <c r="A498" s="65"/>
      <c r="B498" s="132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66"/>
      <c r="Q498" s="66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66"/>
      <c r="AF498" s="66"/>
      <c r="AG498" s="66"/>
      <c r="AH498" s="66"/>
      <c r="AI498" s="66"/>
      <c r="AJ498" s="66"/>
      <c r="AK498" s="66"/>
      <c r="AL498" s="66"/>
      <c r="AM498" s="66"/>
    </row>
    <row r="499" spans="1:39" ht="13">
      <c r="A499" s="65"/>
      <c r="B499" s="132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66"/>
      <c r="Q499" s="66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66"/>
      <c r="AF499" s="66"/>
      <c r="AG499" s="66"/>
      <c r="AH499" s="66"/>
      <c r="AI499" s="66"/>
      <c r="AJ499" s="66"/>
      <c r="AK499" s="66"/>
      <c r="AL499" s="66"/>
      <c r="AM499" s="66"/>
    </row>
    <row r="500" spans="1:39" ht="13">
      <c r="A500" s="65"/>
      <c r="B500" s="132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66"/>
      <c r="Q500" s="66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66"/>
      <c r="AF500" s="66"/>
      <c r="AG500" s="66"/>
      <c r="AH500" s="66"/>
      <c r="AI500" s="66"/>
      <c r="AJ500" s="66"/>
      <c r="AK500" s="66"/>
      <c r="AL500" s="66"/>
      <c r="AM500" s="66"/>
    </row>
    <row r="501" spans="1:39" ht="13">
      <c r="A501" s="65"/>
      <c r="B501" s="132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66"/>
      <c r="Q501" s="66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66"/>
      <c r="AF501" s="66"/>
      <c r="AG501" s="66"/>
      <c r="AH501" s="66"/>
      <c r="AI501" s="66"/>
      <c r="AJ501" s="66"/>
      <c r="AK501" s="66"/>
      <c r="AL501" s="66"/>
      <c r="AM501" s="66"/>
    </row>
    <row r="502" spans="1:39" ht="13">
      <c r="A502" s="65"/>
      <c r="B502" s="132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66"/>
      <c r="Q502" s="66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66"/>
      <c r="AF502" s="66"/>
      <c r="AG502" s="66"/>
      <c r="AH502" s="66"/>
      <c r="AI502" s="66"/>
      <c r="AJ502" s="66"/>
      <c r="AK502" s="66"/>
      <c r="AL502" s="66"/>
      <c r="AM502" s="66"/>
    </row>
    <row r="503" spans="1:39" ht="13">
      <c r="A503" s="65"/>
      <c r="B503" s="132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66"/>
      <c r="Q503" s="66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66"/>
      <c r="AF503" s="66"/>
      <c r="AG503" s="66"/>
      <c r="AH503" s="66"/>
      <c r="AI503" s="66"/>
      <c r="AJ503" s="66"/>
      <c r="AK503" s="66"/>
      <c r="AL503" s="66"/>
      <c r="AM503" s="66"/>
    </row>
    <row r="504" spans="1:39" ht="13">
      <c r="A504" s="65"/>
      <c r="B504" s="132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66"/>
      <c r="Q504" s="66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66"/>
      <c r="AF504" s="66"/>
      <c r="AG504" s="66"/>
      <c r="AH504" s="66"/>
      <c r="AI504" s="66"/>
      <c r="AJ504" s="66"/>
      <c r="AK504" s="66"/>
      <c r="AL504" s="66"/>
      <c r="AM504" s="66"/>
    </row>
    <row r="505" spans="1:39" ht="13">
      <c r="A505" s="65"/>
      <c r="B505" s="132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66"/>
      <c r="Q505" s="66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66"/>
      <c r="AF505" s="66"/>
      <c r="AG505" s="66"/>
      <c r="AH505" s="66"/>
      <c r="AI505" s="66"/>
      <c r="AJ505" s="66"/>
      <c r="AK505" s="66"/>
      <c r="AL505" s="66"/>
      <c r="AM505" s="66"/>
    </row>
    <row r="506" spans="1:39" ht="13">
      <c r="A506" s="65"/>
      <c r="B506" s="132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66"/>
      <c r="Q506" s="66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66"/>
      <c r="AF506" s="66"/>
      <c r="AG506" s="66"/>
      <c r="AH506" s="66"/>
      <c r="AI506" s="66"/>
      <c r="AJ506" s="66"/>
      <c r="AK506" s="66"/>
      <c r="AL506" s="66"/>
      <c r="AM506" s="66"/>
    </row>
    <row r="507" spans="1:39" ht="13">
      <c r="A507" s="65"/>
      <c r="B507" s="132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66"/>
      <c r="Q507" s="66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66"/>
      <c r="AF507" s="66"/>
      <c r="AG507" s="66"/>
      <c r="AH507" s="66"/>
      <c r="AI507" s="66"/>
      <c r="AJ507" s="66"/>
      <c r="AK507" s="66"/>
      <c r="AL507" s="66"/>
      <c r="AM507" s="66"/>
    </row>
    <row r="508" spans="1:39" ht="13">
      <c r="A508" s="65"/>
      <c r="B508" s="132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66"/>
      <c r="Q508" s="66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66"/>
      <c r="AF508" s="66"/>
      <c r="AG508" s="66"/>
      <c r="AH508" s="66"/>
      <c r="AI508" s="66"/>
      <c r="AJ508" s="66"/>
      <c r="AK508" s="66"/>
      <c r="AL508" s="66"/>
      <c r="AM508" s="66"/>
    </row>
    <row r="509" spans="1:39" ht="13">
      <c r="A509" s="65"/>
      <c r="B509" s="132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66"/>
      <c r="Q509" s="66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66"/>
      <c r="AF509" s="66"/>
      <c r="AG509" s="66"/>
      <c r="AH509" s="66"/>
      <c r="AI509" s="66"/>
      <c r="AJ509" s="66"/>
      <c r="AK509" s="66"/>
      <c r="AL509" s="66"/>
      <c r="AM509" s="66"/>
    </row>
    <row r="510" spans="1:39" ht="13">
      <c r="A510" s="65"/>
      <c r="B510" s="132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66"/>
      <c r="Q510" s="66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66"/>
      <c r="AF510" s="66"/>
      <c r="AG510" s="66"/>
      <c r="AH510" s="66"/>
      <c r="AI510" s="66"/>
      <c r="AJ510" s="66"/>
      <c r="AK510" s="66"/>
      <c r="AL510" s="66"/>
      <c r="AM510" s="66"/>
    </row>
    <row r="511" spans="1:39" ht="13">
      <c r="A511" s="65"/>
      <c r="B511" s="132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66"/>
      <c r="Q511" s="66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66"/>
      <c r="AF511" s="66"/>
      <c r="AG511" s="66"/>
      <c r="AH511" s="66"/>
      <c r="AI511" s="66"/>
      <c r="AJ511" s="66"/>
      <c r="AK511" s="66"/>
      <c r="AL511" s="66"/>
      <c r="AM511" s="66"/>
    </row>
    <row r="512" spans="1:39" ht="13">
      <c r="A512" s="65"/>
      <c r="B512" s="132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66"/>
      <c r="Q512" s="66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66"/>
      <c r="AF512" s="66"/>
      <c r="AG512" s="66"/>
      <c r="AH512" s="66"/>
      <c r="AI512" s="66"/>
      <c r="AJ512" s="66"/>
      <c r="AK512" s="66"/>
      <c r="AL512" s="66"/>
      <c r="AM512" s="66"/>
    </row>
    <row r="513" spans="1:39" ht="13">
      <c r="A513" s="65"/>
      <c r="B513" s="132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66"/>
      <c r="Q513" s="66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66"/>
      <c r="AF513" s="66"/>
      <c r="AG513" s="66"/>
      <c r="AH513" s="66"/>
      <c r="AI513" s="66"/>
      <c r="AJ513" s="66"/>
      <c r="AK513" s="66"/>
      <c r="AL513" s="66"/>
      <c r="AM513" s="66"/>
    </row>
    <row r="514" spans="1:39" ht="13">
      <c r="A514" s="65"/>
      <c r="B514" s="132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66"/>
      <c r="Q514" s="66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66"/>
      <c r="AF514" s="66"/>
      <c r="AG514" s="66"/>
      <c r="AH514" s="66"/>
      <c r="AI514" s="66"/>
      <c r="AJ514" s="66"/>
      <c r="AK514" s="66"/>
      <c r="AL514" s="66"/>
      <c r="AM514" s="66"/>
    </row>
    <row r="515" spans="1:39" ht="13">
      <c r="A515" s="65"/>
      <c r="B515" s="132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66"/>
      <c r="Q515" s="66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66"/>
      <c r="AF515" s="66"/>
      <c r="AG515" s="66"/>
      <c r="AH515" s="66"/>
      <c r="AI515" s="66"/>
      <c r="AJ515" s="66"/>
      <c r="AK515" s="66"/>
      <c r="AL515" s="66"/>
      <c r="AM515" s="66"/>
    </row>
    <row r="516" spans="1:39" ht="13">
      <c r="A516" s="65"/>
      <c r="B516" s="132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66"/>
      <c r="Q516" s="66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66"/>
      <c r="AF516" s="66"/>
      <c r="AG516" s="66"/>
      <c r="AH516" s="66"/>
      <c r="AI516" s="66"/>
      <c r="AJ516" s="66"/>
      <c r="AK516" s="66"/>
      <c r="AL516" s="66"/>
      <c r="AM516" s="66"/>
    </row>
    <row r="517" spans="1:39" ht="13">
      <c r="A517" s="65"/>
      <c r="B517" s="132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66"/>
      <c r="Q517" s="66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66"/>
      <c r="AF517" s="66"/>
      <c r="AG517" s="66"/>
      <c r="AH517" s="66"/>
      <c r="AI517" s="66"/>
      <c r="AJ517" s="66"/>
      <c r="AK517" s="66"/>
      <c r="AL517" s="66"/>
      <c r="AM517" s="66"/>
    </row>
    <row r="518" spans="1:39" ht="13">
      <c r="A518" s="65"/>
      <c r="B518" s="132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66"/>
      <c r="Q518" s="66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66"/>
      <c r="AF518" s="66"/>
      <c r="AG518" s="66"/>
      <c r="AH518" s="66"/>
      <c r="AI518" s="66"/>
      <c r="AJ518" s="66"/>
      <c r="AK518" s="66"/>
      <c r="AL518" s="66"/>
      <c r="AM518" s="66"/>
    </row>
    <row r="519" spans="1:39" ht="13">
      <c r="A519" s="65"/>
      <c r="B519" s="132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66"/>
      <c r="Q519" s="66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66"/>
      <c r="AF519" s="66"/>
      <c r="AG519" s="66"/>
      <c r="AH519" s="66"/>
      <c r="AI519" s="66"/>
      <c r="AJ519" s="66"/>
      <c r="AK519" s="66"/>
      <c r="AL519" s="66"/>
      <c r="AM519" s="66"/>
    </row>
    <row r="520" spans="1:39" ht="13">
      <c r="A520" s="65"/>
      <c r="B520" s="132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66"/>
      <c r="Q520" s="66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66"/>
      <c r="AF520" s="66"/>
      <c r="AG520" s="66"/>
      <c r="AH520" s="66"/>
      <c r="AI520" s="66"/>
      <c r="AJ520" s="66"/>
      <c r="AK520" s="66"/>
      <c r="AL520" s="66"/>
      <c r="AM520" s="66"/>
    </row>
    <row r="521" spans="1:39" ht="13">
      <c r="A521" s="65"/>
      <c r="B521" s="132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66"/>
      <c r="Q521" s="66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66"/>
      <c r="AF521" s="66"/>
      <c r="AG521" s="66"/>
      <c r="AH521" s="66"/>
      <c r="AI521" s="66"/>
      <c r="AJ521" s="66"/>
      <c r="AK521" s="66"/>
      <c r="AL521" s="66"/>
      <c r="AM521" s="66"/>
    </row>
    <row r="522" spans="1:39" ht="13">
      <c r="A522" s="65"/>
      <c r="B522" s="132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66"/>
      <c r="Q522" s="66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66"/>
      <c r="AF522" s="66"/>
      <c r="AG522" s="66"/>
      <c r="AH522" s="66"/>
      <c r="AI522" s="66"/>
      <c r="AJ522" s="66"/>
      <c r="AK522" s="66"/>
      <c r="AL522" s="66"/>
      <c r="AM522" s="66"/>
    </row>
    <row r="523" spans="1:39" ht="13">
      <c r="A523" s="65"/>
      <c r="B523" s="132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66"/>
      <c r="Q523" s="66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66"/>
      <c r="AF523" s="66"/>
      <c r="AG523" s="66"/>
      <c r="AH523" s="66"/>
      <c r="AI523" s="66"/>
      <c r="AJ523" s="66"/>
      <c r="AK523" s="66"/>
      <c r="AL523" s="66"/>
      <c r="AM523" s="66"/>
    </row>
    <row r="524" spans="1:39" ht="13">
      <c r="A524" s="65"/>
      <c r="B524" s="132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66"/>
      <c r="Q524" s="66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66"/>
      <c r="AF524" s="66"/>
      <c r="AG524" s="66"/>
      <c r="AH524" s="66"/>
      <c r="AI524" s="66"/>
      <c r="AJ524" s="66"/>
      <c r="AK524" s="66"/>
      <c r="AL524" s="66"/>
      <c r="AM524" s="66"/>
    </row>
    <row r="525" spans="1:39" ht="13">
      <c r="A525" s="65"/>
      <c r="B525" s="132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66"/>
      <c r="Q525" s="66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66"/>
      <c r="AF525" s="66"/>
      <c r="AG525" s="66"/>
      <c r="AH525" s="66"/>
      <c r="AI525" s="66"/>
      <c r="AJ525" s="66"/>
      <c r="AK525" s="66"/>
      <c r="AL525" s="66"/>
      <c r="AM525" s="66"/>
    </row>
    <row r="526" spans="1:39" ht="13">
      <c r="A526" s="65"/>
      <c r="B526" s="132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66"/>
      <c r="Q526" s="66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66"/>
      <c r="AF526" s="66"/>
      <c r="AG526" s="66"/>
      <c r="AH526" s="66"/>
      <c r="AI526" s="66"/>
      <c r="AJ526" s="66"/>
      <c r="AK526" s="66"/>
      <c r="AL526" s="66"/>
      <c r="AM526" s="66"/>
    </row>
    <row r="527" spans="1:39" ht="13">
      <c r="A527" s="65"/>
      <c r="B527" s="132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66"/>
      <c r="Q527" s="66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66"/>
      <c r="AF527" s="66"/>
      <c r="AG527" s="66"/>
      <c r="AH527" s="66"/>
      <c r="AI527" s="66"/>
      <c r="AJ527" s="66"/>
      <c r="AK527" s="66"/>
      <c r="AL527" s="66"/>
      <c r="AM527" s="66"/>
    </row>
    <row r="528" spans="1:39" ht="13">
      <c r="A528" s="65"/>
      <c r="B528" s="132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66"/>
      <c r="Q528" s="66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66"/>
      <c r="AF528" s="66"/>
      <c r="AG528" s="66"/>
      <c r="AH528" s="66"/>
      <c r="AI528" s="66"/>
      <c r="AJ528" s="66"/>
      <c r="AK528" s="66"/>
      <c r="AL528" s="66"/>
      <c r="AM528" s="66"/>
    </row>
    <row r="529" spans="1:39" ht="13">
      <c r="A529" s="65"/>
      <c r="B529" s="132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66"/>
      <c r="Q529" s="66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66"/>
      <c r="AF529" s="66"/>
      <c r="AG529" s="66"/>
      <c r="AH529" s="66"/>
      <c r="AI529" s="66"/>
      <c r="AJ529" s="66"/>
      <c r="AK529" s="66"/>
      <c r="AL529" s="66"/>
      <c r="AM529" s="66"/>
    </row>
    <row r="530" spans="1:39" ht="13">
      <c r="A530" s="65"/>
      <c r="B530" s="132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66"/>
      <c r="Q530" s="66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66"/>
      <c r="AF530" s="66"/>
      <c r="AG530" s="66"/>
      <c r="AH530" s="66"/>
      <c r="AI530" s="66"/>
      <c r="AJ530" s="66"/>
      <c r="AK530" s="66"/>
      <c r="AL530" s="66"/>
      <c r="AM530" s="66"/>
    </row>
    <row r="531" spans="1:39" ht="13">
      <c r="A531" s="65"/>
      <c r="B531" s="132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66"/>
      <c r="Q531" s="66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66"/>
      <c r="AF531" s="66"/>
      <c r="AG531" s="66"/>
      <c r="AH531" s="66"/>
      <c r="AI531" s="66"/>
      <c r="AJ531" s="66"/>
      <c r="AK531" s="66"/>
      <c r="AL531" s="66"/>
      <c r="AM531" s="66"/>
    </row>
    <row r="532" spans="1:39" ht="13">
      <c r="A532" s="65"/>
      <c r="B532" s="132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66"/>
      <c r="Q532" s="66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66"/>
      <c r="AF532" s="66"/>
      <c r="AG532" s="66"/>
      <c r="AH532" s="66"/>
      <c r="AI532" s="66"/>
      <c r="AJ532" s="66"/>
      <c r="AK532" s="66"/>
      <c r="AL532" s="66"/>
      <c r="AM532" s="66"/>
    </row>
    <row r="533" spans="1:39" ht="13">
      <c r="A533" s="65"/>
      <c r="B533" s="132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66"/>
      <c r="Q533" s="66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66"/>
      <c r="AF533" s="66"/>
      <c r="AG533" s="66"/>
      <c r="AH533" s="66"/>
      <c r="AI533" s="66"/>
      <c r="AJ533" s="66"/>
      <c r="AK533" s="66"/>
      <c r="AL533" s="66"/>
      <c r="AM533" s="66"/>
    </row>
    <row r="534" spans="1:39" ht="13">
      <c r="A534" s="65"/>
      <c r="B534" s="132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66"/>
      <c r="Q534" s="66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66"/>
      <c r="AF534" s="66"/>
      <c r="AG534" s="66"/>
      <c r="AH534" s="66"/>
      <c r="AI534" s="66"/>
      <c r="AJ534" s="66"/>
      <c r="AK534" s="66"/>
      <c r="AL534" s="66"/>
      <c r="AM534" s="66"/>
    </row>
    <row r="535" spans="1:39" ht="13">
      <c r="A535" s="65"/>
      <c r="B535" s="132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66"/>
      <c r="Q535" s="66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66"/>
      <c r="AF535" s="66"/>
      <c r="AG535" s="66"/>
      <c r="AH535" s="66"/>
      <c r="AI535" s="66"/>
      <c r="AJ535" s="66"/>
      <c r="AK535" s="66"/>
      <c r="AL535" s="66"/>
      <c r="AM535" s="66"/>
    </row>
    <row r="536" spans="1:39" ht="13">
      <c r="A536" s="65"/>
      <c r="B536" s="132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66"/>
      <c r="Q536" s="66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66"/>
      <c r="AF536" s="66"/>
      <c r="AG536" s="66"/>
      <c r="AH536" s="66"/>
      <c r="AI536" s="66"/>
      <c r="AJ536" s="66"/>
      <c r="AK536" s="66"/>
      <c r="AL536" s="66"/>
      <c r="AM536" s="66"/>
    </row>
    <row r="537" spans="1:39" ht="13">
      <c r="A537" s="65"/>
      <c r="B537" s="132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66"/>
      <c r="Q537" s="66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66"/>
      <c r="AF537" s="66"/>
      <c r="AG537" s="66"/>
      <c r="AH537" s="66"/>
      <c r="AI537" s="66"/>
      <c r="AJ537" s="66"/>
      <c r="AK537" s="66"/>
      <c r="AL537" s="66"/>
      <c r="AM537" s="66"/>
    </row>
    <row r="538" spans="1:39" ht="13">
      <c r="A538" s="65"/>
      <c r="B538" s="132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66"/>
      <c r="Q538" s="66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66"/>
      <c r="AF538" s="66"/>
      <c r="AG538" s="66"/>
      <c r="AH538" s="66"/>
      <c r="AI538" s="66"/>
      <c r="AJ538" s="66"/>
      <c r="AK538" s="66"/>
      <c r="AL538" s="66"/>
      <c r="AM538" s="66"/>
    </row>
    <row r="539" spans="1:39" ht="13">
      <c r="A539" s="65"/>
      <c r="B539" s="132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66"/>
      <c r="Q539" s="66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66"/>
      <c r="AF539" s="66"/>
      <c r="AG539" s="66"/>
      <c r="AH539" s="66"/>
      <c r="AI539" s="66"/>
      <c r="AJ539" s="66"/>
      <c r="AK539" s="66"/>
      <c r="AL539" s="66"/>
      <c r="AM539" s="66"/>
    </row>
    <row r="540" spans="1:39" ht="13">
      <c r="A540" s="65"/>
      <c r="B540" s="132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66"/>
      <c r="Q540" s="66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66"/>
      <c r="AF540" s="66"/>
      <c r="AG540" s="66"/>
      <c r="AH540" s="66"/>
      <c r="AI540" s="66"/>
      <c r="AJ540" s="66"/>
      <c r="AK540" s="66"/>
      <c r="AL540" s="66"/>
      <c r="AM540" s="66"/>
    </row>
    <row r="541" spans="1:39" ht="13">
      <c r="A541" s="65"/>
      <c r="B541" s="132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66"/>
      <c r="Q541" s="66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66"/>
      <c r="AF541" s="66"/>
      <c r="AG541" s="66"/>
      <c r="AH541" s="66"/>
      <c r="AI541" s="66"/>
      <c r="AJ541" s="66"/>
      <c r="AK541" s="66"/>
      <c r="AL541" s="66"/>
      <c r="AM541" s="66"/>
    </row>
    <row r="542" spans="1:39" ht="13">
      <c r="A542" s="65"/>
      <c r="B542" s="132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66"/>
      <c r="Q542" s="66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66"/>
      <c r="AF542" s="66"/>
      <c r="AG542" s="66"/>
      <c r="AH542" s="66"/>
      <c r="AI542" s="66"/>
      <c r="AJ542" s="66"/>
      <c r="AK542" s="66"/>
      <c r="AL542" s="66"/>
      <c r="AM542" s="66"/>
    </row>
    <row r="543" spans="1:39" ht="13">
      <c r="A543" s="65"/>
      <c r="B543" s="132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66"/>
      <c r="Q543" s="66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66"/>
      <c r="AF543" s="66"/>
      <c r="AG543" s="66"/>
      <c r="AH543" s="66"/>
      <c r="AI543" s="66"/>
      <c r="AJ543" s="66"/>
      <c r="AK543" s="66"/>
      <c r="AL543" s="66"/>
      <c r="AM543" s="66"/>
    </row>
    <row r="544" spans="1:39" ht="13">
      <c r="A544" s="65"/>
      <c r="B544" s="132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66"/>
      <c r="Q544" s="66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66"/>
      <c r="AF544" s="66"/>
      <c r="AG544" s="66"/>
      <c r="AH544" s="66"/>
      <c r="AI544" s="66"/>
      <c r="AJ544" s="66"/>
      <c r="AK544" s="66"/>
      <c r="AL544" s="66"/>
      <c r="AM544" s="66"/>
    </row>
    <row r="545" spans="1:39" ht="13">
      <c r="A545" s="65"/>
      <c r="B545" s="132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66"/>
      <c r="Q545" s="66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66"/>
      <c r="AF545" s="66"/>
      <c r="AG545" s="66"/>
      <c r="AH545" s="66"/>
      <c r="AI545" s="66"/>
      <c r="AJ545" s="66"/>
      <c r="AK545" s="66"/>
      <c r="AL545" s="66"/>
      <c r="AM545" s="66"/>
    </row>
    <row r="546" spans="1:39" ht="13">
      <c r="A546" s="65"/>
      <c r="B546" s="132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66"/>
      <c r="Q546" s="66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66"/>
      <c r="AF546" s="66"/>
      <c r="AG546" s="66"/>
      <c r="AH546" s="66"/>
      <c r="AI546" s="66"/>
      <c r="AJ546" s="66"/>
      <c r="AK546" s="66"/>
      <c r="AL546" s="66"/>
      <c r="AM546" s="66"/>
    </row>
    <row r="547" spans="1:39" ht="13">
      <c r="A547" s="65"/>
      <c r="B547" s="132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66"/>
      <c r="Q547" s="66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66"/>
      <c r="AF547" s="66"/>
      <c r="AG547" s="66"/>
      <c r="AH547" s="66"/>
      <c r="AI547" s="66"/>
      <c r="AJ547" s="66"/>
      <c r="AK547" s="66"/>
      <c r="AL547" s="66"/>
      <c r="AM547" s="66"/>
    </row>
    <row r="548" spans="1:39" ht="13">
      <c r="A548" s="65"/>
      <c r="B548" s="132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66"/>
      <c r="Q548" s="66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66"/>
      <c r="AF548" s="66"/>
      <c r="AG548" s="66"/>
      <c r="AH548" s="66"/>
      <c r="AI548" s="66"/>
      <c r="AJ548" s="66"/>
      <c r="AK548" s="66"/>
      <c r="AL548" s="66"/>
      <c r="AM548" s="66"/>
    </row>
    <row r="549" spans="1:39" ht="13">
      <c r="A549" s="65"/>
      <c r="B549" s="132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66"/>
      <c r="Q549" s="66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66"/>
      <c r="AF549" s="66"/>
      <c r="AG549" s="66"/>
      <c r="AH549" s="66"/>
      <c r="AI549" s="66"/>
      <c r="AJ549" s="66"/>
      <c r="AK549" s="66"/>
      <c r="AL549" s="66"/>
      <c r="AM549" s="66"/>
    </row>
    <row r="550" spans="1:39" ht="13">
      <c r="A550" s="65"/>
      <c r="B550" s="132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66"/>
      <c r="Q550" s="66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66"/>
      <c r="AF550" s="66"/>
      <c r="AG550" s="66"/>
      <c r="AH550" s="66"/>
      <c r="AI550" s="66"/>
      <c r="AJ550" s="66"/>
      <c r="AK550" s="66"/>
      <c r="AL550" s="66"/>
      <c r="AM550" s="66"/>
    </row>
    <row r="551" spans="1:39" ht="13">
      <c r="A551" s="65"/>
      <c r="B551" s="132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66"/>
      <c r="Q551" s="66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66"/>
      <c r="AF551" s="66"/>
      <c r="AG551" s="66"/>
      <c r="AH551" s="66"/>
      <c r="AI551" s="66"/>
      <c r="AJ551" s="66"/>
      <c r="AK551" s="66"/>
      <c r="AL551" s="66"/>
      <c r="AM551" s="66"/>
    </row>
    <row r="552" spans="1:39" ht="13">
      <c r="A552" s="65"/>
      <c r="B552" s="132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66"/>
      <c r="Q552" s="66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66"/>
      <c r="AF552" s="66"/>
      <c r="AG552" s="66"/>
      <c r="AH552" s="66"/>
      <c r="AI552" s="66"/>
      <c r="AJ552" s="66"/>
      <c r="AK552" s="66"/>
      <c r="AL552" s="66"/>
      <c r="AM552" s="66"/>
    </row>
    <row r="553" spans="1:39" ht="13">
      <c r="A553" s="65"/>
      <c r="B553" s="132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66"/>
      <c r="Q553" s="66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66"/>
      <c r="AF553" s="66"/>
      <c r="AG553" s="66"/>
      <c r="AH553" s="66"/>
      <c r="AI553" s="66"/>
      <c r="AJ553" s="66"/>
      <c r="AK553" s="66"/>
      <c r="AL553" s="66"/>
      <c r="AM553" s="66"/>
    </row>
    <row r="554" spans="1:39" ht="13">
      <c r="A554" s="65"/>
      <c r="B554" s="132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66"/>
      <c r="Q554" s="66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66"/>
      <c r="AF554" s="66"/>
      <c r="AG554" s="66"/>
      <c r="AH554" s="66"/>
      <c r="AI554" s="66"/>
      <c r="AJ554" s="66"/>
      <c r="AK554" s="66"/>
      <c r="AL554" s="66"/>
      <c r="AM554" s="66"/>
    </row>
    <row r="555" spans="1:39" ht="13">
      <c r="A555" s="65"/>
      <c r="B555" s="132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66"/>
      <c r="Q555" s="66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66"/>
      <c r="AF555" s="66"/>
      <c r="AG555" s="66"/>
      <c r="AH555" s="66"/>
      <c r="AI555" s="66"/>
      <c r="AJ555" s="66"/>
      <c r="AK555" s="66"/>
      <c r="AL555" s="66"/>
      <c r="AM555" s="66"/>
    </row>
    <row r="556" spans="1:39" ht="13">
      <c r="A556" s="65"/>
      <c r="B556" s="132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66"/>
      <c r="Q556" s="66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66"/>
      <c r="AF556" s="66"/>
      <c r="AG556" s="66"/>
      <c r="AH556" s="66"/>
      <c r="AI556" s="66"/>
      <c r="AJ556" s="66"/>
      <c r="AK556" s="66"/>
      <c r="AL556" s="66"/>
      <c r="AM556" s="66"/>
    </row>
    <row r="557" spans="1:39" ht="13">
      <c r="A557" s="65"/>
      <c r="B557" s="132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66"/>
      <c r="Q557" s="66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66"/>
      <c r="AF557" s="66"/>
      <c r="AG557" s="66"/>
      <c r="AH557" s="66"/>
      <c r="AI557" s="66"/>
      <c r="AJ557" s="66"/>
      <c r="AK557" s="66"/>
      <c r="AL557" s="66"/>
      <c r="AM557" s="66"/>
    </row>
    <row r="558" spans="1:39" ht="13">
      <c r="A558" s="65"/>
      <c r="B558" s="132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66"/>
      <c r="Q558" s="66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66"/>
      <c r="AF558" s="66"/>
      <c r="AG558" s="66"/>
      <c r="AH558" s="66"/>
      <c r="AI558" s="66"/>
      <c r="AJ558" s="66"/>
      <c r="AK558" s="66"/>
      <c r="AL558" s="66"/>
      <c r="AM558" s="66"/>
    </row>
    <row r="559" spans="1:39" ht="13">
      <c r="A559" s="65"/>
      <c r="B559" s="132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66"/>
      <c r="Q559" s="66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66"/>
      <c r="AF559" s="66"/>
      <c r="AG559" s="66"/>
      <c r="AH559" s="66"/>
      <c r="AI559" s="66"/>
      <c r="AJ559" s="66"/>
      <c r="AK559" s="66"/>
      <c r="AL559" s="66"/>
      <c r="AM559" s="66"/>
    </row>
    <row r="560" spans="1:39" ht="13">
      <c r="A560" s="65"/>
      <c r="B560" s="132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66"/>
      <c r="Q560" s="66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66"/>
      <c r="AF560" s="66"/>
      <c r="AG560" s="66"/>
      <c r="AH560" s="66"/>
      <c r="AI560" s="66"/>
      <c r="AJ560" s="66"/>
      <c r="AK560" s="66"/>
      <c r="AL560" s="66"/>
      <c r="AM560" s="66"/>
    </row>
    <row r="561" spans="1:39" ht="13">
      <c r="A561" s="65"/>
      <c r="B561" s="132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66"/>
      <c r="Q561" s="66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66"/>
      <c r="AF561" s="66"/>
      <c r="AG561" s="66"/>
      <c r="AH561" s="66"/>
      <c r="AI561" s="66"/>
      <c r="AJ561" s="66"/>
      <c r="AK561" s="66"/>
      <c r="AL561" s="66"/>
      <c r="AM561" s="66"/>
    </row>
    <row r="562" spans="1:39" ht="13">
      <c r="A562" s="65"/>
      <c r="B562" s="132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66"/>
      <c r="Q562" s="66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66"/>
      <c r="AF562" s="66"/>
      <c r="AG562" s="66"/>
      <c r="AH562" s="66"/>
      <c r="AI562" s="66"/>
      <c r="AJ562" s="66"/>
      <c r="AK562" s="66"/>
      <c r="AL562" s="66"/>
      <c r="AM562" s="66"/>
    </row>
    <row r="563" spans="1:39" ht="13">
      <c r="A563" s="65"/>
      <c r="B563" s="132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66"/>
      <c r="Q563" s="66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66"/>
      <c r="AF563" s="66"/>
      <c r="AG563" s="66"/>
      <c r="AH563" s="66"/>
      <c r="AI563" s="66"/>
      <c r="AJ563" s="66"/>
      <c r="AK563" s="66"/>
      <c r="AL563" s="66"/>
      <c r="AM563" s="66"/>
    </row>
    <row r="564" spans="1:39" ht="13">
      <c r="A564" s="65"/>
      <c r="B564" s="132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66"/>
      <c r="Q564" s="66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66"/>
      <c r="AF564" s="66"/>
      <c r="AG564" s="66"/>
      <c r="AH564" s="66"/>
      <c r="AI564" s="66"/>
      <c r="AJ564" s="66"/>
      <c r="AK564" s="66"/>
      <c r="AL564" s="66"/>
      <c r="AM564" s="66"/>
    </row>
    <row r="565" spans="1:39" ht="13">
      <c r="A565" s="65"/>
      <c r="B565" s="132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66"/>
      <c r="Q565" s="66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66"/>
      <c r="AF565" s="66"/>
      <c r="AG565" s="66"/>
      <c r="AH565" s="66"/>
      <c r="AI565" s="66"/>
      <c r="AJ565" s="66"/>
      <c r="AK565" s="66"/>
      <c r="AL565" s="66"/>
      <c r="AM565" s="66"/>
    </row>
    <row r="566" spans="1:39" ht="13">
      <c r="A566" s="65"/>
      <c r="B566" s="132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66"/>
      <c r="Q566" s="66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66"/>
      <c r="AF566" s="66"/>
      <c r="AG566" s="66"/>
      <c r="AH566" s="66"/>
      <c r="AI566" s="66"/>
      <c r="AJ566" s="66"/>
      <c r="AK566" s="66"/>
      <c r="AL566" s="66"/>
      <c r="AM566" s="66"/>
    </row>
    <row r="567" spans="1:39" ht="13">
      <c r="A567" s="65"/>
      <c r="B567" s="132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66"/>
      <c r="Q567" s="66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66"/>
      <c r="AF567" s="66"/>
      <c r="AG567" s="66"/>
      <c r="AH567" s="66"/>
      <c r="AI567" s="66"/>
      <c r="AJ567" s="66"/>
      <c r="AK567" s="66"/>
      <c r="AL567" s="66"/>
      <c r="AM567" s="66"/>
    </row>
    <row r="568" spans="1:39" ht="13">
      <c r="A568" s="65"/>
      <c r="B568" s="132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66"/>
      <c r="Q568" s="66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66"/>
      <c r="AF568" s="66"/>
      <c r="AG568" s="66"/>
      <c r="AH568" s="66"/>
      <c r="AI568" s="66"/>
      <c r="AJ568" s="66"/>
      <c r="AK568" s="66"/>
      <c r="AL568" s="66"/>
      <c r="AM568" s="66"/>
    </row>
    <row r="569" spans="1:39" ht="13">
      <c r="A569" s="65"/>
      <c r="B569" s="132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66"/>
      <c r="Q569" s="66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66"/>
      <c r="AF569" s="66"/>
      <c r="AG569" s="66"/>
      <c r="AH569" s="66"/>
      <c r="AI569" s="66"/>
      <c r="AJ569" s="66"/>
      <c r="AK569" s="66"/>
      <c r="AL569" s="66"/>
      <c r="AM569" s="66"/>
    </row>
    <row r="570" spans="1:39" ht="13">
      <c r="A570" s="65"/>
      <c r="B570" s="132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66"/>
      <c r="Q570" s="66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66"/>
      <c r="AF570" s="66"/>
      <c r="AG570" s="66"/>
      <c r="AH570" s="66"/>
      <c r="AI570" s="66"/>
      <c r="AJ570" s="66"/>
      <c r="AK570" s="66"/>
      <c r="AL570" s="66"/>
      <c r="AM570" s="66"/>
    </row>
    <row r="571" spans="1:39" ht="13">
      <c r="A571" s="65"/>
      <c r="B571" s="132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66"/>
      <c r="Q571" s="66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66"/>
      <c r="AF571" s="66"/>
      <c r="AG571" s="66"/>
      <c r="AH571" s="66"/>
      <c r="AI571" s="66"/>
      <c r="AJ571" s="66"/>
      <c r="AK571" s="66"/>
      <c r="AL571" s="66"/>
      <c r="AM571" s="66"/>
    </row>
    <row r="572" spans="1:39" ht="13">
      <c r="A572" s="65"/>
      <c r="B572" s="132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66"/>
      <c r="Q572" s="66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66"/>
      <c r="AF572" s="66"/>
      <c r="AG572" s="66"/>
      <c r="AH572" s="66"/>
      <c r="AI572" s="66"/>
      <c r="AJ572" s="66"/>
      <c r="AK572" s="66"/>
      <c r="AL572" s="66"/>
      <c r="AM572" s="66"/>
    </row>
    <row r="573" spans="1:39" ht="13">
      <c r="A573" s="65"/>
      <c r="B573" s="132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66"/>
      <c r="Q573" s="66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66"/>
      <c r="AF573" s="66"/>
      <c r="AG573" s="66"/>
      <c r="AH573" s="66"/>
      <c r="AI573" s="66"/>
      <c r="AJ573" s="66"/>
      <c r="AK573" s="66"/>
      <c r="AL573" s="66"/>
      <c r="AM573" s="66"/>
    </row>
    <row r="574" spans="1:39" ht="13">
      <c r="A574" s="65"/>
      <c r="B574" s="132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66"/>
      <c r="Q574" s="66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66"/>
      <c r="AF574" s="66"/>
      <c r="AG574" s="66"/>
      <c r="AH574" s="66"/>
      <c r="AI574" s="66"/>
      <c r="AJ574" s="66"/>
      <c r="AK574" s="66"/>
      <c r="AL574" s="66"/>
      <c r="AM574" s="66"/>
    </row>
    <row r="575" spans="1:39" ht="13">
      <c r="A575" s="65"/>
      <c r="B575" s="132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66"/>
      <c r="Q575" s="66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66"/>
      <c r="AF575" s="66"/>
      <c r="AG575" s="66"/>
      <c r="AH575" s="66"/>
      <c r="AI575" s="66"/>
      <c r="AJ575" s="66"/>
      <c r="AK575" s="66"/>
      <c r="AL575" s="66"/>
      <c r="AM575" s="66"/>
    </row>
    <row r="576" spans="1:39" ht="13">
      <c r="A576" s="65"/>
      <c r="B576" s="132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66"/>
      <c r="Q576" s="66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66"/>
      <c r="AF576" s="66"/>
      <c r="AG576" s="66"/>
      <c r="AH576" s="66"/>
      <c r="AI576" s="66"/>
      <c r="AJ576" s="66"/>
      <c r="AK576" s="66"/>
      <c r="AL576" s="66"/>
      <c r="AM576" s="66"/>
    </row>
    <row r="577" spans="1:39" ht="13">
      <c r="A577" s="65"/>
      <c r="B577" s="132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66"/>
      <c r="Q577" s="66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66"/>
      <c r="AF577" s="66"/>
      <c r="AG577" s="66"/>
      <c r="AH577" s="66"/>
      <c r="AI577" s="66"/>
      <c r="AJ577" s="66"/>
      <c r="AK577" s="66"/>
      <c r="AL577" s="66"/>
      <c r="AM577" s="66"/>
    </row>
    <row r="578" spans="1:39" ht="13">
      <c r="A578" s="65"/>
      <c r="B578" s="132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66"/>
      <c r="Q578" s="66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66"/>
      <c r="AF578" s="66"/>
      <c r="AG578" s="66"/>
      <c r="AH578" s="66"/>
      <c r="AI578" s="66"/>
      <c r="AJ578" s="66"/>
      <c r="AK578" s="66"/>
      <c r="AL578" s="66"/>
      <c r="AM578" s="66"/>
    </row>
    <row r="579" spans="1:39" ht="13">
      <c r="A579" s="65"/>
      <c r="B579" s="132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66"/>
      <c r="Q579" s="66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66"/>
      <c r="AF579" s="66"/>
      <c r="AG579" s="66"/>
      <c r="AH579" s="66"/>
      <c r="AI579" s="66"/>
      <c r="AJ579" s="66"/>
      <c r="AK579" s="66"/>
      <c r="AL579" s="66"/>
      <c r="AM579" s="66"/>
    </row>
    <row r="580" spans="1:39" ht="13">
      <c r="A580" s="65"/>
      <c r="B580" s="132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66"/>
      <c r="Q580" s="66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66"/>
      <c r="AF580" s="66"/>
      <c r="AG580" s="66"/>
      <c r="AH580" s="66"/>
      <c r="AI580" s="66"/>
      <c r="AJ580" s="66"/>
      <c r="AK580" s="66"/>
      <c r="AL580" s="66"/>
      <c r="AM580" s="66"/>
    </row>
    <row r="581" spans="1:39" ht="13">
      <c r="A581" s="65"/>
      <c r="B581" s="132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66"/>
      <c r="Q581" s="66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66"/>
      <c r="AF581" s="66"/>
      <c r="AG581" s="66"/>
      <c r="AH581" s="66"/>
      <c r="AI581" s="66"/>
      <c r="AJ581" s="66"/>
      <c r="AK581" s="66"/>
      <c r="AL581" s="66"/>
      <c r="AM581" s="66"/>
    </row>
    <row r="582" spans="1:39" ht="13">
      <c r="A582" s="65"/>
      <c r="B582" s="132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66"/>
      <c r="Q582" s="66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66"/>
      <c r="AF582" s="66"/>
      <c r="AG582" s="66"/>
      <c r="AH582" s="66"/>
      <c r="AI582" s="66"/>
      <c r="AJ582" s="66"/>
      <c r="AK582" s="66"/>
      <c r="AL582" s="66"/>
      <c r="AM582" s="66"/>
    </row>
    <row r="583" spans="1:39" ht="13">
      <c r="A583" s="65"/>
      <c r="B583" s="132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66"/>
      <c r="Q583" s="66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66"/>
      <c r="AF583" s="66"/>
      <c r="AG583" s="66"/>
      <c r="AH583" s="66"/>
      <c r="AI583" s="66"/>
      <c r="AJ583" s="66"/>
      <c r="AK583" s="66"/>
      <c r="AL583" s="66"/>
      <c r="AM583" s="66"/>
    </row>
    <row r="584" spans="1:39" ht="13">
      <c r="A584" s="65"/>
      <c r="B584" s="132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66"/>
      <c r="Q584" s="66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66"/>
      <c r="AF584" s="66"/>
      <c r="AG584" s="66"/>
      <c r="AH584" s="66"/>
      <c r="AI584" s="66"/>
      <c r="AJ584" s="66"/>
      <c r="AK584" s="66"/>
      <c r="AL584" s="66"/>
      <c r="AM584" s="66"/>
    </row>
    <row r="585" spans="1:39" ht="13">
      <c r="A585" s="65"/>
      <c r="B585" s="132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66"/>
      <c r="Q585" s="66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66"/>
      <c r="AF585" s="66"/>
      <c r="AG585" s="66"/>
      <c r="AH585" s="66"/>
      <c r="AI585" s="66"/>
      <c r="AJ585" s="66"/>
      <c r="AK585" s="66"/>
      <c r="AL585" s="66"/>
      <c r="AM585" s="66"/>
    </row>
    <row r="586" spans="1:39" ht="13">
      <c r="A586" s="65"/>
      <c r="B586" s="132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66"/>
      <c r="Q586" s="66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66"/>
      <c r="AF586" s="66"/>
      <c r="AG586" s="66"/>
      <c r="AH586" s="66"/>
      <c r="AI586" s="66"/>
      <c r="AJ586" s="66"/>
      <c r="AK586" s="66"/>
      <c r="AL586" s="66"/>
      <c r="AM586" s="66"/>
    </row>
    <row r="587" spans="1:39" ht="13">
      <c r="A587" s="65"/>
      <c r="B587" s="132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66"/>
      <c r="Q587" s="66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66"/>
      <c r="AF587" s="66"/>
      <c r="AG587" s="66"/>
      <c r="AH587" s="66"/>
      <c r="AI587" s="66"/>
      <c r="AJ587" s="66"/>
      <c r="AK587" s="66"/>
      <c r="AL587" s="66"/>
      <c r="AM587" s="66"/>
    </row>
    <row r="588" spans="1:39" ht="13">
      <c r="A588" s="65"/>
      <c r="B588" s="132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66"/>
      <c r="Q588" s="66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66"/>
      <c r="AF588" s="66"/>
      <c r="AG588" s="66"/>
      <c r="AH588" s="66"/>
      <c r="AI588" s="66"/>
      <c r="AJ588" s="66"/>
      <c r="AK588" s="66"/>
      <c r="AL588" s="66"/>
      <c r="AM588" s="66"/>
    </row>
    <row r="589" spans="1:39" ht="13">
      <c r="A589" s="65"/>
      <c r="B589" s="132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66"/>
      <c r="Q589" s="66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66"/>
      <c r="AF589" s="66"/>
      <c r="AG589" s="66"/>
      <c r="AH589" s="66"/>
      <c r="AI589" s="66"/>
      <c r="AJ589" s="66"/>
      <c r="AK589" s="66"/>
      <c r="AL589" s="66"/>
      <c r="AM589" s="66"/>
    </row>
    <row r="590" spans="1:39" ht="13">
      <c r="A590" s="65"/>
      <c r="B590" s="132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66"/>
      <c r="Q590" s="66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66"/>
      <c r="AF590" s="66"/>
      <c r="AG590" s="66"/>
      <c r="AH590" s="66"/>
      <c r="AI590" s="66"/>
      <c r="AJ590" s="66"/>
      <c r="AK590" s="66"/>
      <c r="AL590" s="66"/>
      <c r="AM590" s="66"/>
    </row>
    <row r="591" spans="1:39" ht="13">
      <c r="A591" s="65"/>
      <c r="B591" s="132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66"/>
      <c r="Q591" s="66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66"/>
      <c r="AF591" s="66"/>
      <c r="AG591" s="66"/>
      <c r="AH591" s="66"/>
      <c r="AI591" s="66"/>
      <c r="AJ591" s="66"/>
      <c r="AK591" s="66"/>
      <c r="AL591" s="66"/>
      <c r="AM591" s="66"/>
    </row>
    <row r="592" spans="1:39" ht="13">
      <c r="A592" s="65"/>
      <c r="B592" s="132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66"/>
      <c r="Q592" s="66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66"/>
      <c r="AF592" s="66"/>
      <c r="AG592" s="66"/>
      <c r="AH592" s="66"/>
      <c r="AI592" s="66"/>
      <c r="AJ592" s="66"/>
      <c r="AK592" s="66"/>
      <c r="AL592" s="66"/>
      <c r="AM592" s="66"/>
    </row>
    <row r="593" spans="1:39" ht="13">
      <c r="A593" s="65"/>
      <c r="B593" s="132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66"/>
      <c r="Q593" s="66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66"/>
      <c r="AF593" s="66"/>
      <c r="AG593" s="66"/>
      <c r="AH593" s="66"/>
      <c r="AI593" s="66"/>
      <c r="AJ593" s="66"/>
      <c r="AK593" s="66"/>
      <c r="AL593" s="66"/>
      <c r="AM593" s="66"/>
    </row>
    <row r="594" spans="1:39" ht="13">
      <c r="A594" s="65"/>
      <c r="B594" s="132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66"/>
      <c r="Q594" s="66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66"/>
      <c r="AF594" s="66"/>
      <c r="AG594" s="66"/>
      <c r="AH594" s="66"/>
      <c r="AI594" s="66"/>
      <c r="AJ594" s="66"/>
      <c r="AK594" s="66"/>
      <c r="AL594" s="66"/>
      <c r="AM594" s="66"/>
    </row>
    <row r="595" spans="1:39" ht="13">
      <c r="A595" s="65"/>
      <c r="B595" s="132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66"/>
      <c r="Q595" s="66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66"/>
      <c r="AF595" s="66"/>
      <c r="AG595" s="66"/>
      <c r="AH595" s="66"/>
      <c r="AI595" s="66"/>
      <c r="AJ595" s="66"/>
      <c r="AK595" s="66"/>
      <c r="AL595" s="66"/>
      <c r="AM595" s="66"/>
    </row>
    <row r="596" spans="1:39" ht="13">
      <c r="A596" s="65"/>
      <c r="B596" s="132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66"/>
      <c r="Q596" s="66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66"/>
      <c r="AF596" s="66"/>
      <c r="AG596" s="66"/>
      <c r="AH596" s="66"/>
      <c r="AI596" s="66"/>
      <c r="AJ596" s="66"/>
      <c r="AK596" s="66"/>
      <c r="AL596" s="66"/>
      <c r="AM596" s="66"/>
    </row>
    <row r="597" spans="1:39" ht="13">
      <c r="A597" s="65"/>
      <c r="B597" s="132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66"/>
      <c r="Q597" s="66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66"/>
      <c r="AF597" s="66"/>
      <c r="AG597" s="66"/>
      <c r="AH597" s="66"/>
      <c r="AI597" s="66"/>
      <c r="AJ597" s="66"/>
      <c r="AK597" s="66"/>
      <c r="AL597" s="66"/>
      <c r="AM597" s="66"/>
    </row>
    <row r="598" spans="1:39" ht="13">
      <c r="A598" s="65"/>
      <c r="B598" s="132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66"/>
      <c r="Q598" s="66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66"/>
      <c r="AF598" s="66"/>
      <c r="AG598" s="66"/>
      <c r="AH598" s="66"/>
      <c r="AI598" s="66"/>
      <c r="AJ598" s="66"/>
      <c r="AK598" s="66"/>
      <c r="AL598" s="66"/>
      <c r="AM598" s="66"/>
    </row>
    <row r="599" spans="1:39" ht="13">
      <c r="A599" s="65"/>
      <c r="B599" s="132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66"/>
      <c r="Q599" s="66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66"/>
      <c r="AF599" s="66"/>
      <c r="AG599" s="66"/>
      <c r="AH599" s="66"/>
      <c r="AI599" s="66"/>
      <c r="AJ599" s="66"/>
      <c r="AK599" s="66"/>
      <c r="AL599" s="66"/>
      <c r="AM599" s="66"/>
    </row>
    <row r="600" spans="1:39" ht="13">
      <c r="A600" s="65"/>
      <c r="B600" s="132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66"/>
      <c r="Q600" s="66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66"/>
      <c r="AF600" s="66"/>
      <c r="AG600" s="66"/>
      <c r="AH600" s="66"/>
      <c r="AI600" s="66"/>
      <c r="AJ600" s="66"/>
      <c r="AK600" s="66"/>
      <c r="AL600" s="66"/>
      <c r="AM600" s="66"/>
    </row>
    <row r="601" spans="1:39" ht="13">
      <c r="A601" s="65"/>
      <c r="B601" s="132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66"/>
      <c r="Q601" s="66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66"/>
      <c r="AF601" s="66"/>
      <c r="AG601" s="66"/>
      <c r="AH601" s="66"/>
      <c r="AI601" s="66"/>
      <c r="AJ601" s="66"/>
      <c r="AK601" s="66"/>
      <c r="AL601" s="66"/>
      <c r="AM601" s="66"/>
    </row>
    <row r="602" spans="1:39" ht="13">
      <c r="A602" s="65"/>
      <c r="B602" s="132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66"/>
      <c r="Q602" s="66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66"/>
      <c r="AF602" s="66"/>
      <c r="AG602" s="66"/>
      <c r="AH602" s="66"/>
      <c r="AI602" s="66"/>
      <c r="AJ602" s="66"/>
      <c r="AK602" s="66"/>
      <c r="AL602" s="66"/>
      <c r="AM602" s="66"/>
    </row>
    <row r="603" spans="1:39" ht="13">
      <c r="A603" s="65"/>
      <c r="B603" s="132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66"/>
      <c r="Q603" s="66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66"/>
      <c r="AF603" s="66"/>
      <c r="AG603" s="66"/>
      <c r="AH603" s="66"/>
      <c r="AI603" s="66"/>
      <c r="AJ603" s="66"/>
      <c r="AK603" s="66"/>
      <c r="AL603" s="66"/>
      <c r="AM603" s="66"/>
    </row>
    <row r="604" spans="1:39" ht="13">
      <c r="A604" s="65"/>
      <c r="B604" s="132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66"/>
      <c r="Q604" s="66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66"/>
      <c r="AF604" s="66"/>
      <c r="AG604" s="66"/>
      <c r="AH604" s="66"/>
      <c r="AI604" s="66"/>
      <c r="AJ604" s="66"/>
      <c r="AK604" s="66"/>
      <c r="AL604" s="66"/>
      <c r="AM604" s="66"/>
    </row>
    <row r="605" spans="1:39" ht="13">
      <c r="A605" s="65"/>
      <c r="B605" s="132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66"/>
      <c r="Q605" s="66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66"/>
      <c r="AF605" s="66"/>
      <c r="AG605" s="66"/>
      <c r="AH605" s="66"/>
      <c r="AI605" s="66"/>
      <c r="AJ605" s="66"/>
      <c r="AK605" s="66"/>
      <c r="AL605" s="66"/>
      <c r="AM605" s="66"/>
    </row>
    <row r="606" spans="1:39" ht="13">
      <c r="A606" s="65"/>
      <c r="B606" s="132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66"/>
      <c r="Q606" s="66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66"/>
      <c r="AF606" s="66"/>
      <c r="AG606" s="66"/>
      <c r="AH606" s="66"/>
      <c r="AI606" s="66"/>
      <c r="AJ606" s="66"/>
      <c r="AK606" s="66"/>
      <c r="AL606" s="66"/>
      <c r="AM606" s="66"/>
    </row>
    <row r="607" spans="1:39" ht="13">
      <c r="A607" s="65"/>
      <c r="B607" s="132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66"/>
      <c r="Q607" s="66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66"/>
      <c r="AF607" s="66"/>
      <c r="AG607" s="66"/>
      <c r="AH607" s="66"/>
      <c r="AI607" s="66"/>
      <c r="AJ607" s="66"/>
      <c r="AK607" s="66"/>
      <c r="AL607" s="66"/>
      <c r="AM607" s="66"/>
    </row>
    <row r="608" spans="1:39" ht="13">
      <c r="A608" s="65"/>
      <c r="B608" s="132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66"/>
      <c r="Q608" s="66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66"/>
      <c r="AF608" s="66"/>
      <c r="AG608" s="66"/>
      <c r="AH608" s="66"/>
      <c r="AI608" s="66"/>
      <c r="AJ608" s="66"/>
      <c r="AK608" s="66"/>
      <c r="AL608" s="66"/>
      <c r="AM608" s="66"/>
    </row>
    <row r="609" spans="1:39" ht="13">
      <c r="A609" s="65"/>
      <c r="B609" s="132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66"/>
      <c r="Q609" s="66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66"/>
      <c r="AF609" s="66"/>
      <c r="AG609" s="66"/>
      <c r="AH609" s="66"/>
      <c r="AI609" s="66"/>
      <c r="AJ609" s="66"/>
      <c r="AK609" s="66"/>
      <c r="AL609" s="66"/>
      <c r="AM609" s="66"/>
    </row>
    <row r="610" spans="1:39" ht="13">
      <c r="A610" s="65"/>
      <c r="B610" s="132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66"/>
      <c r="Q610" s="66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66"/>
      <c r="AF610" s="66"/>
      <c r="AG610" s="66"/>
      <c r="AH610" s="66"/>
      <c r="AI610" s="66"/>
      <c r="AJ610" s="66"/>
      <c r="AK610" s="66"/>
      <c r="AL610" s="66"/>
      <c r="AM610" s="66"/>
    </row>
    <row r="611" spans="1:39" ht="13">
      <c r="A611" s="65"/>
      <c r="B611" s="132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66"/>
      <c r="Q611" s="66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66"/>
      <c r="AF611" s="66"/>
      <c r="AG611" s="66"/>
      <c r="AH611" s="66"/>
      <c r="AI611" s="66"/>
      <c r="AJ611" s="66"/>
      <c r="AK611" s="66"/>
      <c r="AL611" s="66"/>
      <c r="AM611" s="66"/>
    </row>
    <row r="612" spans="1:39" ht="13">
      <c r="A612" s="65"/>
      <c r="B612" s="132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66"/>
      <c r="Q612" s="66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66"/>
      <c r="AF612" s="66"/>
      <c r="AG612" s="66"/>
      <c r="AH612" s="66"/>
      <c r="AI612" s="66"/>
      <c r="AJ612" s="66"/>
      <c r="AK612" s="66"/>
      <c r="AL612" s="66"/>
      <c r="AM612" s="66"/>
    </row>
    <row r="613" spans="1:39" ht="13">
      <c r="A613" s="65"/>
      <c r="B613" s="132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66"/>
      <c r="Q613" s="66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66"/>
      <c r="AF613" s="66"/>
      <c r="AG613" s="66"/>
      <c r="AH613" s="66"/>
      <c r="AI613" s="66"/>
      <c r="AJ613" s="66"/>
      <c r="AK613" s="66"/>
      <c r="AL613" s="66"/>
      <c r="AM613" s="66"/>
    </row>
    <row r="614" spans="1:39" ht="13">
      <c r="A614" s="65"/>
      <c r="B614" s="132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66"/>
      <c r="Q614" s="66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66"/>
      <c r="AF614" s="66"/>
      <c r="AG614" s="66"/>
      <c r="AH614" s="66"/>
      <c r="AI614" s="66"/>
      <c r="AJ614" s="66"/>
      <c r="AK614" s="66"/>
      <c r="AL614" s="66"/>
      <c r="AM614" s="66"/>
    </row>
    <row r="615" spans="1:39" ht="13">
      <c r="A615" s="65"/>
      <c r="B615" s="132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66"/>
      <c r="Q615" s="66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66"/>
      <c r="AF615" s="66"/>
      <c r="AG615" s="66"/>
      <c r="AH615" s="66"/>
      <c r="AI615" s="66"/>
      <c r="AJ615" s="66"/>
      <c r="AK615" s="66"/>
      <c r="AL615" s="66"/>
      <c r="AM615" s="66"/>
    </row>
    <row r="616" spans="1:39" ht="13">
      <c r="A616" s="65"/>
      <c r="B616" s="132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66"/>
      <c r="Q616" s="66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66"/>
      <c r="AF616" s="66"/>
      <c r="AG616" s="66"/>
      <c r="AH616" s="66"/>
      <c r="AI616" s="66"/>
      <c r="AJ616" s="66"/>
      <c r="AK616" s="66"/>
      <c r="AL616" s="66"/>
      <c r="AM616" s="66"/>
    </row>
    <row r="617" spans="1:39" ht="13">
      <c r="A617" s="65"/>
      <c r="B617" s="132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66"/>
      <c r="Q617" s="66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66"/>
      <c r="AF617" s="66"/>
      <c r="AG617" s="66"/>
      <c r="AH617" s="66"/>
      <c r="AI617" s="66"/>
      <c r="AJ617" s="66"/>
      <c r="AK617" s="66"/>
      <c r="AL617" s="66"/>
      <c r="AM617" s="66"/>
    </row>
    <row r="618" spans="1:39" ht="13">
      <c r="A618" s="65"/>
      <c r="B618" s="132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66"/>
      <c r="Q618" s="66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66"/>
      <c r="AF618" s="66"/>
      <c r="AG618" s="66"/>
      <c r="AH618" s="66"/>
      <c r="AI618" s="66"/>
      <c r="AJ618" s="66"/>
      <c r="AK618" s="66"/>
      <c r="AL618" s="66"/>
      <c r="AM618" s="66"/>
    </row>
    <row r="619" spans="1:39" ht="13">
      <c r="A619" s="65"/>
      <c r="B619" s="132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66"/>
      <c r="Q619" s="66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66"/>
      <c r="AF619" s="66"/>
      <c r="AG619" s="66"/>
      <c r="AH619" s="66"/>
      <c r="AI619" s="66"/>
      <c r="AJ619" s="66"/>
      <c r="AK619" s="66"/>
      <c r="AL619" s="66"/>
      <c r="AM619" s="66"/>
    </row>
    <row r="620" spans="1:39" ht="13">
      <c r="A620" s="65"/>
      <c r="B620" s="132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66"/>
      <c r="Q620" s="66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66"/>
      <c r="AF620" s="66"/>
      <c r="AG620" s="66"/>
      <c r="AH620" s="66"/>
      <c r="AI620" s="66"/>
      <c r="AJ620" s="66"/>
      <c r="AK620" s="66"/>
      <c r="AL620" s="66"/>
      <c r="AM620" s="66"/>
    </row>
    <row r="621" spans="1:39" ht="13">
      <c r="A621" s="65"/>
      <c r="B621" s="132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66"/>
      <c r="Q621" s="66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66"/>
      <c r="AF621" s="66"/>
      <c r="AG621" s="66"/>
      <c r="AH621" s="66"/>
      <c r="AI621" s="66"/>
      <c r="AJ621" s="66"/>
      <c r="AK621" s="66"/>
      <c r="AL621" s="66"/>
      <c r="AM621" s="66"/>
    </row>
    <row r="622" spans="1:39" ht="13">
      <c r="A622" s="65"/>
      <c r="B622" s="132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66"/>
      <c r="Q622" s="66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66"/>
      <c r="AF622" s="66"/>
      <c r="AG622" s="66"/>
      <c r="AH622" s="66"/>
      <c r="AI622" s="66"/>
      <c r="AJ622" s="66"/>
      <c r="AK622" s="66"/>
      <c r="AL622" s="66"/>
      <c r="AM622" s="66"/>
    </row>
    <row r="623" spans="1:39" ht="13">
      <c r="A623" s="65"/>
      <c r="B623" s="132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66"/>
      <c r="Q623" s="66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66"/>
      <c r="AF623" s="66"/>
      <c r="AG623" s="66"/>
      <c r="AH623" s="66"/>
      <c r="AI623" s="66"/>
      <c r="AJ623" s="66"/>
      <c r="AK623" s="66"/>
      <c r="AL623" s="66"/>
      <c r="AM623" s="66"/>
    </row>
    <row r="624" spans="1:39" ht="13">
      <c r="A624" s="65"/>
      <c r="B624" s="132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66"/>
      <c r="Q624" s="66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66"/>
      <c r="AF624" s="66"/>
      <c r="AG624" s="66"/>
      <c r="AH624" s="66"/>
      <c r="AI624" s="66"/>
      <c r="AJ624" s="66"/>
      <c r="AK624" s="66"/>
      <c r="AL624" s="66"/>
      <c r="AM624" s="66"/>
    </row>
    <row r="625" spans="1:39" ht="13">
      <c r="A625" s="65"/>
      <c r="B625" s="132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66"/>
      <c r="Q625" s="66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66"/>
      <c r="AF625" s="66"/>
      <c r="AG625" s="66"/>
      <c r="AH625" s="66"/>
      <c r="AI625" s="66"/>
      <c r="AJ625" s="66"/>
      <c r="AK625" s="66"/>
      <c r="AL625" s="66"/>
      <c r="AM625" s="66"/>
    </row>
    <row r="626" spans="1:39" ht="13">
      <c r="A626" s="65"/>
      <c r="B626" s="132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66"/>
      <c r="Q626" s="66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66"/>
      <c r="AF626" s="66"/>
      <c r="AG626" s="66"/>
      <c r="AH626" s="66"/>
      <c r="AI626" s="66"/>
      <c r="AJ626" s="66"/>
      <c r="AK626" s="66"/>
      <c r="AL626" s="66"/>
      <c r="AM626" s="66"/>
    </row>
    <row r="627" spans="1:39" ht="13">
      <c r="A627" s="65"/>
      <c r="B627" s="132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66"/>
      <c r="Q627" s="66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66"/>
      <c r="AF627" s="66"/>
      <c r="AG627" s="66"/>
      <c r="AH627" s="66"/>
      <c r="AI627" s="66"/>
      <c r="AJ627" s="66"/>
      <c r="AK627" s="66"/>
      <c r="AL627" s="66"/>
      <c r="AM627" s="66"/>
    </row>
    <row r="628" spans="1:39" ht="13">
      <c r="A628" s="65"/>
      <c r="B628" s="132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66"/>
      <c r="Q628" s="66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66"/>
      <c r="AF628" s="66"/>
      <c r="AG628" s="66"/>
      <c r="AH628" s="66"/>
      <c r="AI628" s="66"/>
      <c r="AJ628" s="66"/>
      <c r="AK628" s="66"/>
      <c r="AL628" s="66"/>
      <c r="AM628" s="66"/>
    </row>
    <row r="629" spans="1:39" ht="13">
      <c r="A629" s="65"/>
      <c r="B629" s="132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66"/>
      <c r="Q629" s="66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66"/>
      <c r="AF629" s="66"/>
      <c r="AG629" s="66"/>
      <c r="AH629" s="66"/>
      <c r="AI629" s="66"/>
      <c r="AJ629" s="66"/>
      <c r="AK629" s="66"/>
      <c r="AL629" s="66"/>
      <c r="AM629" s="66"/>
    </row>
    <row r="630" spans="1:39" ht="13">
      <c r="A630" s="65"/>
      <c r="B630" s="132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66"/>
      <c r="Q630" s="66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66"/>
      <c r="AF630" s="66"/>
      <c r="AG630" s="66"/>
      <c r="AH630" s="66"/>
      <c r="AI630" s="66"/>
      <c r="AJ630" s="66"/>
      <c r="AK630" s="66"/>
      <c r="AL630" s="66"/>
      <c r="AM630" s="66"/>
    </row>
    <row r="631" spans="1:39" ht="13">
      <c r="A631" s="65"/>
      <c r="B631" s="132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66"/>
      <c r="Q631" s="66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66"/>
      <c r="AF631" s="66"/>
      <c r="AG631" s="66"/>
      <c r="AH631" s="66"/>
      <c r="AI631" s="66"/>
      <c r="AJ631" s="66"/>
      <c r="AK631" s="66"/>
      <c r="AL631" s="66"/>
      <c r="AM631" s="66"/>
    </row>
    <row r="632" spans="1:39" ht="13">
      <c r="A632" s="65"/>
      <c r="B632" s="132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66"/>
      <c r="Q632" s="66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66"/>
      <c r="AF632" s="66"/>
      <c r="AG632" s="66"/>
      <c r="AH632" s="66"/>
      <c r="AI632" s="66"/>
      <c r="AJ632" s="66"/>
      <c r="AK632" s="66"/>
      <c r="AL632" s="66"/>
      <c r="AM632" s="66"/>
    </row>
    <row r="633" spans="1:39" ht="13">
      <c r="A633" s="65"/>
      <c r="B633" s="132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66"/>
      <c r="Q633" s="66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66"/>
      <c r="AF633" s="66"/>
      <c r="AG633" s="66"/>
      <c r="AH633" s="66"/>
      <c r="AI633" s="66"/>
      <c r="AJ633" s="66"/>
      <c r="AK633" s="66"/>
      <c r="AL633" s="66"/>
      <c r="AM633" s="66"/>
    </row>
    <row r="634" spans="1:39" ht="13">
      <c r="A634" s="65"/>
      <c r="B634" s="132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66"/>
      <c r="Q634" s="66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66"/>
      <c r="AF634" s="66"/>
      <c r="AG634" s="66"/>
      <c r="AH634" s="66"/>
      <c r="AI634" s="66"/>
      <c r="AJ634" s="66"/>
      <c r="AK634" s="66"/>
      <c r="AL634" s="66"/>
      <c r="AM634" s="66"/>
    </row>
    <row r="635" spans="1:39" ht="13">
      <c r="A635" s="65"/>
      <c r="B635" s="132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66"/>
      <c r="Q635" s="66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66"/>
      <c r="AF635" s="66"/>
      <c r="AG635" s="66"/>
      <c r="AH635" s="66"/>
      <c r="AI635" s="66"/>
      <c r="AJ635" s="66"/>
      <c r="AK635" s="66"/>
      <c r="AL635" s="66"/>
      <c r="AM635" s="66"/>
    </row>
    <row r="636" spans="1:39" ht="13">
      <c r="A636" s="65"/>
      <c r="B636" s="132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66"/>
      <c r="Q636" s="66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66"/>
      <c r="AF636" s="66"/>
      <c r="AG636" s="66"/>
      <c r="AH636" s="66"/>
      <c r="AI636" s="66"/>
      <c r="AJ636" s="66"/>
      <c r="AK636" s="66"/>
      <c r="AL636" s="66"/>
      <c r="AM636" s="66"/>
    </row>
    <row r="637" spans="1:39" ht="13">
      <c r="A637" s="65"/>
      <c r="B637" s="132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66"/>
      <c r="Q637" s="66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66"/>
      <c r="AF637" s="66"/>
      <c r="AG637" s="66"/>
      <c r="AH637" s="66"/>
      <c r="AI637" s="66"/>
      <c r="AJ637" s="66"/>
      <c r="AK637" s="66"/>
      <c r="AL637" s="66"/>
      <c r="AM637" s="66"/>
    </row>
    <row r="638" spans="1:39" ht="13">
      <c r="A638" s="65"/>
      <c r="B638" s="132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66"/>
      <c r="Q638" s="66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66"/>
      <c r="AF638" s="66"/>
      <c r="AG638" s="66"/>
      <c r="AH638" s="66"/>
      <c r="AI638" s="66"/>
      <c r="AJ638" s="66"/>
      <c r="AK638" s="66"/>
      <c r="AL638" s="66"/>
      <c r="AM638" s="66"/>
    </row>
    <row r="639" spans="1:39" ht="13">
      <c r="A639" s="65"/>
      <c r="B639" s="132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66"/>
      <c r="Q639" s="66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66"/>
      <c r="AF639" s="66"/>
      <c r="AG639" s="66"/>
      <c r="AH639" s="66"/>
      <c r="AI639" s="66"/>
      <c r="AJ639" s="66"/>
      <c r="AK639" s="66"/>
      <c r="AL639" s="66"/>
      <c r="AM639" s="66"/>
    </row>
    <row r="640" spans="1:39" ht="13">
      <c r="A640" s="65"/>
      <c r="B640" s="132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66"/>
      <c r="Q640" s="66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66"/>
      <c r="AF640" s="66"/>
      <c r="AG640" s="66"/>
      <c r="AH640" s="66"/>
      <c r="AI640" s="66"/>
      <c r="AJ640" s="66"/>
      <c r="AK640" s="66"/>
      <c r="AL640" s="66"/>
      <c r="AM640" s="66"/>
    </row>
    <row r="641" spans="1:39" ht="13">
      <c r="A641" s="65"/>
      <c r="B641" s="132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66"/>
      <c r="Q641" s="66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66"/>
      <c r="AF641" s="66"/>
      <c r="AG641" s="66"/>
      <c r="AH641" s="66"/>
      <c r="AI641" s="66"/>
      <c r="AJ641" s="66"/>
      <c r="AK641" s="66"/>
      <c r="AL641" s="66"/>
      <c r="AM641" s="66"/>
    </row>
    <row r="642" spans="1:39" ht="13">
      <c r="A642" s="65"/>
      <c r="B642" s="132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66"/>
      <c r="Q642" s="66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66"/>
      <c r="AF642" s="66"/>
      <c r="AG642" s="66"/>
      <c r="AH642" s="66"/>
      <c r="AI642" s="66"/>
      <c r="AJ642" s="66"/>
      <c r="AK642" s="66"/>
      <c r="AL642" s="66"/>
      <c r="AM642" s="66"/>
    </row>
    <row r="643" spans="1:39" ht="13">
      <c r="A643" s="65"/>
      <c r="B643" s="132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66"/>
      <c r="Q643" s="66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66"/>
      <c r="AF643" s="66"/>
      <c r="AG643" s="66"/>
      <c r="AH643" s="66"/>
      <c r="AI643" s="66"/>
      <c r="AJ643" s="66"/>
      <c r="AK643" s="66"/>
      <c r="AL643" s="66"/>
      <c r="AM643" s="66"/>
    </row>
    <row r="644" spans="1:39" ht="13">
      <c r="A644" s="65"/>
      <c r="B644" s="132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66"/>
      <c r="Q644" s="66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66"/>
      <c r="AF644" s="66"/>
      <c r="AG644" s="66"/>
      <c r="AH644" s="66"/>
      <c r="AI644" s="66"/>
      <c r="AJ644" s="66"/>
      <c r="AK644" s="66"/>
      <c r="AL644" s="66"/>
      <c r="AM644" s="66"/>
    </row>
    <row r="645" spans="1:39" ht="13">
      <c r="A645" s="65"/>
      <c r="B645" s="132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66"/>
      <c r="Q645" s="66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66"/>
      <c r="AF645" s="66"/>
      <c r="AG645" s="66"/>
      <c r="AH645" s="66"/>
      <c r="AI645" s="66"/>
      <c r="AJ645" s="66"/>
      <c r="AK645" s="66"/>
      <c r="AL645" s="66"/>
      <c r="AM645" s="66"/>
    </row>
    <row r="646" spans="1:39" ht="13">
      <c r="A646" s="65"/>
      <c r="B646" s="132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66"/>
      <c r="Q646" s="66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66"/>
      <c r="AF646" s="66"/>
      <c r="AG646" s="66"/>
      <c r="AH646" s="66"/>
      <c r="AI646" s="66"/>
      <c r="AJ646" s="66"/>
      <c r="AK646" s="66"/>
      <c r="AL646" s="66"/>
      <c r="AM646" s="66"/>
    </row>
    <row r="647" spans="1:39" ht="13">
      <c r="A647" s="65"/>
      <c r="B647" s="132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66"/>
      <c r="Q647" s="66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66"/>
      <c r="AF647" s="66"/>
      <c r="AG647" s="66"/>
      <c r="AH647" s="66"/>
      <c r="AI647" s="66"/>
      <c r="AJ647" s="66"/>
      <c r="AK647" s="66"/>
      <c r="AL647" s="66"/>
      <c r="AM647" s="66"/>
    </row>
    <row r="648" spans="1:39" ht="13">
      <c r="A648" s="65"/>
      <c r="B648" s="132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66"/>
      <c r="Q648" s="66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66"/>
      <c r="AF648" s="66"/>
      <c r="AG648" s="66"/>
      <c r="AH648" s="66"/>
      <c r="AI648" s="66"/>
      <c r="AJ648" s="66"/>
      <c r="AK648" s="66"/>
      <c r="AL648" s="66"/>
      <c r="AM648" s="66"/>
    </row>
    <row r="649" spans="1:39" ht="13">
      <c r="A649" s="65"/>
      <c r="B649" s="132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66"/>
      <c r="Q649" s="66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66"/>
      <c r="AF649" s="66"/>
      <c r="AG649" s="66"/>
      <c r="AH649" s="66"/>
      <c r="AI649" s="66"/>
      <c r="AJ649" s="66"/>
      <c r="AK649" s="66"/>
      <c r="AL649" s="66"/>
      <c r="AM649" s="66"/>
    </row>
    <row r="650" spans="1:39" ht="13">
      <c r="A650" s="65"/>
      <c r="B650" s="132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66"/>
      <c r="Q650" s="66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66"/>
      <c r="AF650" s="66"/>
      <c r="AG650" s="66"/>
      <c r="AH650" s="66"/>
      <c r="AI650" s="66"/>
      <c r="AJ650" s="66"/>
      <c r="AK650" s="66"/>
      <c r="AL650" s="66"/>
      <c r="AM650" s="66"/>
    </row>
    <row r="651" spans="1:39" ht="13">
      <c r="A651" s="65"/>
      <c r="B651" s="132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66"/>
      <c r="Q651" s="66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66"/>
      <c r="AF651" s="66"/>
      <c r="AG651" s="66"/>
      <c r="AH651" s="66"/>
      <c r="AI651" s="66"/>
      <c r="AJ651" s="66"/>
      <c r="AK651" s="66"/>
      <c r="AL651" s="66"/>
      <c r="AM651" s="66"/>
    </row>
    <row r="652" spans="1:39" ht="13">
      <c r="A652" s="65"/>
      <c r="B652" s="132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66"/>
      <c r="Q652" s="66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66"/>
      <c r="AF652" s="66"/>
      <c r="AG652" s="66"/>
      <c r="AH652" s="66"/>
      <c r="AI652" s="66"/>
      <c r="AJ652" s="66"/>
      <c r="AK652" s="66"/>
      <c r="AL652" s="66"/>
      <c r="AM652" s="66"/>
    </row>
    <row r="653" spans="1:39" ht="13">
      <c r="A653" s="65"/>
      <c r="B653" s="132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66"/>
      <c r="Q653" s="66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66"/>
      <c r="AF653" s="66"/>
      <c r="AG653" s="66"/>
      <c r="AH653" s="66"/>
      <c r="AI653" s="66"/>
      <c r="AJ653" s="66"/>
      <c r="AK653" s="66"/>
      <c r="AL653" s="66"/>
      <c r="AM653" s="66"/>
    </row>
    <row r="654" spans="1:39" ht="13">
      <c r="A654" s="65"/>
      <c r="B654" s="132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66"/>
      <c r="Q654" s="66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66"/>
      <c r="AF654" s="66"/>
      <c r="AG654" s="66"/>
      <c r="AH654" s="66"/>
      <c r="AI654" s="66"/>
      <c r="AJ654" s="66"/>
      <c r="AK654" s="66"/>
      <c r="AL654" s="66"/>
      <c r="AM654" s="66"/>
    </row>
    <row r="655" spans="1:39" ht="13">
      <c r="A655" s="65"/>
      <c r="B655" s="132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66"/>
      <c r="Q655" s="66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66"/>
      <c r="AF655" s="66"/>
      <c r="AG655" s="66"/>
      <c r="AH655" s="66"/>
      <c r="AI655" s="66"/>
      <c r="AJ655" s="66"/>
      <c r="AK655" s="66"/>
      <c r="AL655" s="66"/>
      <c r="AM655" s="66"/>
    </row>
    <row r="656" spans="1:39" ht="13">
      <c r="A656" s="65"/>
      <c r="B656" s="132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66"/>
      <c r="Q656" s="66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66"/>
      <c r="AF656" s="66"/>
      <c r="AG656" s="66"/>
      <c r="AH656" s="66"/>
      <c r="AI656" s="66"/>
      <c r="AJ656" s="66"/>
      <c r="AK656" s="66"/>
      <c r="AL656" s="66"/>
      <c r="AM656" s="66"/>
    </row>
    <row r="657" spans="1:39" ht="13">
      <c r="A657" s="65"/>
      <c r="B657" s="132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66"/>
      <c r="Q657" s="66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66"/>
      <c r="AF657" s="66"/>
      <c r="AG657" s="66"/>
      <c r="AH657" s="66"/>
      <c r="AI657" s="66"/>
      <c r="AJ657" s="66"/>
      <c r="AK657" s="66"/>
      <c r="AL657" s="66"/>
      <c r="AM657" s="66"/>
    </row>
    <row r="658" spans="1:39" ht="13">
      <c r="A658" s="65"/>
      <c r="B658" s="132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66"/>
      <c r="Q658" s="66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66"/>
      <c r="AF658" s="66"/>
      <c r="AG658" s="66"/>
      <c r="AH658" s="66"/>
      <c r="AI658" s="66"/>
      <c r="AJ658" s="66"/>
      <c r="AK658" s="66"/>
      <c r="AL658" s="66"/>
      <c r="AM658" s="66"/>
    </row>
    <row r="659" spans="1:39" ht="13">
      <c r="A659" s="65"/>
      <c r="B659" s="132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66"/>
      <c r="Q659" s="66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66"/>
      <c r="AF659" s="66"/>
      <c r="AG659" s="66"/>
      <c r="AH659" s="66"/>
      <c r="AI659" s="66"/>
      <c r="AJ659" s="66"/>
      <c r="AK659" s="66"/>
      <c r="AL659" s="66"/>
      <c r="AM659" s="66"/>
    </row>
    <row r="660" spans="1:39" ht="13">
      <c r="A660" s="65"/>
      <c r="B660" s="132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66"/>
      <c r="Q660" s="66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66"/>
      <c r="AF660" s="66"/>
      <c r="AG660" s="66"/>
      <c r="AH660" s="66"/>
      <c r="AI660" s="66"/>
      <c r="AJ660" s="66"/>
      <c r="AK660" s="66"/>
      <c r="AL660" s="66"/>
      <c r="AM660" s="66"/>
    </row>
    <row r="661" spans="1:39" ht="13">
      <c r="A661" s="65"/>
      <c r="B661" s="132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66"/>
      <c r="Q661" s="66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66"/>
      <c r="AF661" s="66"/>
      <c r="AG661" s="66"/>
      <c r="AH661" s="66"/>
      <c r="AI661" s="66"/>
      <c r="AJ661" s="66"/>
      <c r="AK661" s="66"/>
      <c r="AL661" s="66"/>
      <c r="AM661" s="66"/>
    </row>
    <row r="662" spans="1:39" ht="13">
      <c r="A662" s="65"/>
      <c r="B662" s="132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66"/>
      <c r="Q662" s="66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66"/>
      <c r="AF662" s="66"/>
      <c r="AG662" s="66"/>
      <c r="AH662" s="66"/>
      <c r="AI662" s="66"/>
      <c r="AJ662" s="66"/>
      <c r="AK662" s="66"/>
      <c r="AL662" s="66"/>
      <c r="AM662" s="66"/>
    </row>
    <row r="663" spans="1:39" ht="13">
      <c r="A663" s="65"/>
      <c r="B663" s="132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66"/>
      <c r="Q663" s="66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66"/>
      <c r="AF663" s="66"/>
      <c r="AG663" s="66"/>
      <c r="AH663" s="66"/>
      <c r="AI663" s="66"/>
      <c r="AJ663" s="66"/>
      <c r="AK663" s="66"/>
      <c r="AL663" s="66"/>
      <c r="AM663" s="66"/>
    </row>
    <row r="664" spans="1:39" ht="13">
      <c r="A664" s="65"/>
      <c r="B664" s="132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66"/>
      <c r="Q664" s="66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66"/>
      <c r="AF664" s="66"/>
      <c r="AG664" s="66"/>
      <c r="AH664" s="66"/>
      <c r="AI664" s="66"/>
      <c r="AJ664" s="66"/>
      <c r="AK664" s="66"/>
      <c r="AL664" s="66"/>
      <c r="AM664" s="66"/>
    </row>
    <row r="665" spans="1:39" ht="13">
      <c r="A665" s="65"/>
      <c r="B665" s="132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66"/>
      <c r="Q665" s="66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66"/>
      <c r="AF665" s="66"/>
      <c r="AG665" s="66"/>
      <c r="AH665" s="66"/>
      <c r="AI665" s="66"/>
      <c r="AJ665" s="66"/>
      <c r="AK665" s="66"/>
      <c r="AL665" s="66"/>
      <c r="AM665" s="66"/>
    </row>
    <row r="666" spans="1:39" ht="13">
      <c r="A666" s="65"/>
      <c r="B666" s="132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66"/>
      <c r="Q666" s="66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66"/>
      <c r="AF666" s="66"/>
      <c r="AG666" s="66"/>
      <c r="AH666" s="66"/>
      <c r="AI666" s="66"/>
      <c r="AJ666" s="66"/>
      <c r="AK666" s="66"/>
      <c r="AL666" s="66"/>
      <c r="AM666" s="66"/>
    </row>
    <row r="667" spans="1:39" ht="13">
      <c r="A667" s="65"/>
      <c r="B667" s="132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66"/>
      <c r="Q667" s="66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66"/>
      <c r="AF667" s="66"/>
      <c r="AG667" s="66"/>
      <c r="AH667" s="66"/>
      <c r="AI667" s="66"/>
      <c r="AJ667" s="66"/>
      <c r="AK667" s="66"/>
      <c r="AL667" s="66"/>
      <c r="AM667" s="66"/>
    </row>
    <row r="668" spans="1:39" ht="13">
      <c r="A668" s="65"/>
      <c r="B668" s="132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66"/>
      <c r="Q668" s="66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66"/>
      <c r="AF668" s="66"/>
      <c r="AG668" s="66"/>
      <c r="AH668" s="66"/>
      <c r="AI668" s="66"/>
      <c r="AJ668" s="66"/>
      <c r="AK668" s="66"/>
      <c r="AL668" s="66"/>
      <c r="AM668" s="66"/>
    </row>
    <row r="669" spans="1:39" ht="13">
      <c r="A669" s="65"/>
      <c r="B669" s="132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66"/>
      <c r="Q669" s="66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66"/>
      <c r="AF669" s="66"/>
      <c r="AG669" s="66"/>
      <c r="AH669" s="66"/>
      <c r="AI669" s="66"/>
      <c r="AJ669" s="66"/>
      <c r="AK669" s="66"/>
      <c r="AL669" s="66"/>
      <c r="AM669" s="66"/>
    </row>
    <row r="670" spans="1:39" ht="13">
      <c r="A670" s="65"/>
      <c r="B670" s="132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66"/>
      <c r="Q670" s="66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66"/>
      <c r="AF670" s="66"/>
      <c r="AG670" s="66"/>
      <c r="AH670" s="66"/>
      <c r="AI670" s="66"/>
      <c r="AJ670" s="66"/>
      <c r="AK670" s="66"/>
      <c r="AL670" s="66"/>
      <c r="AM670" s="66"/>
    </row>
    <row r="671" spans="1:39" ht="13">
      <c r="A671" s="65"/>
      <c r="B671" s="132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66"/>
      <c r="Q671" s="66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66"/>
      <c r="AF671" s="66"/>
      <c r="AG671" s="66"/>
      <c r="AH671" s="66"/>
      <c r="AI671" s="66"/>
      <c r="AJ671" s="66"/>
      <c r="AK671" s="66"/>
      <c r="AL671" s="66"/>
      <c r="AM671" s="66"/>
    </row>
    <row r="672" spans="1:39" ht="13">
      <c r="A672" s="65"/>
      <c r="B672" s="132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66"/>
      <c r="Q672" s="66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66"/>
      <c r="AF672" s="66"/>
      <c r="AG672" s="66"/>
      <c r="AH672" s="66"/>
      <c r="AI672" s="66"/>
      <c r="AJ672" s="66"/>
      <c r="AK672" s="66"/>
      <c r="AL672" s="66"/>
      <c r="AM672" s="66"/>
    </row>
    <row r="673" spans="1:39" ht="13">
      <c r="A673" s="65"/>
      <c r="B673" s="132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66"/>
      <c r="Q673" s="66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66"/>
      <c r="AF673" s="66"/>
      <c r="AG673" s="66"/>
      <c r="AH673" s="66"/>
      <c r="AI673" s="66"/>
      <c r="AJ673" s="66"/>
      <c r="AK673" s="66"/>
      <c r="AL673" s="66"/>
      <c r="AM673" s="66"/>
    </row>
    <row r="674" spans="1:39" ht="13">
      <c r="A674" s="65"/>
      <c r="B674" s="132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66"/>
      <c r="Q674" s="66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66"/>
      <c r="AF674" s="66"/>
      <c r="AG674" s="66"/>
      <c r="AH674" s="66"/>
      <c r="AI674" s="66"/>
      <c r="AJ674" s="66"/>
      <c r="AK674" s="66"/>
      <c r="AL674" s="66"/>
      <c r="AM674" s="66"/>
    </row>
    <row r="675" spans="1:39" ht="13">
      <c r="A675" s="65"/>
      <c r="B675" s="132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66"/>
      <c r="Q675" s="66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66"/>
      <c r="AF675" s="66"/>
      <c r="AG675" s="66"/>
      <c r="AH675" s="66"/>
      <c r="AI675" s="66"/>
      <c r="AJ675" s="66"/>
      <c r="AK675" s="66"/>
      <c r="AL675" s="66"/>
      <c r="AM675" s="66"/>
    </row>
    <row r="676" spans="1:39" ht="13">
      <c r="A676" s="65"/>
      <c r="B676" s="132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66"/>
      <c r="Q676" s="66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66"/>
      <c r="AF676" s="66"/>
      <c r="AG676" s="66"/>
      <c r="AH676" s="66"/>
      <c r="AI676" s="66"/>
      <c r="AJ676" s="66"/>
      <c r="AK676" s="66"/>
      <c r="AL676" s="66"/>
      <c r="AM676" s="66"/>
    </row>
    <row r="677" spans="1:39" ht="13">
      <c r="A677" s="65"/>
      <c r="B677" s="132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66"/>
      <c r="Q677" s="66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66"/>
      <c r="AF677" s="66"/>
      <c r="AG677" s="66"/>
      <c r="AH677" s="66"/>
      <c r="AI677" s="66"/>
      <c r="AJ677" s="66"/>
      <c r="AK677" s="66"/>
      <c r="AL677" s="66"/>
      <c r="AM677" s="66"/>
    </row>
    <row r="678" spans="1:39" ht="13">
      <c r="A678" s="65"/>
      <c r="B678" s="132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66"/>
      <c r="Q678" s="66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66"/>
      <c r="AF678" s="66"/>
      <c r="AG678" s="66"/>
      <c r="AH678" s="66"/>
      <c r="AI678" s="66"/>
      <c r="AJ678" s="66"/>
      <c r="AK678" s="66"/>
      <c r="AL678" s="66"/>
      <c r="AM678" s="66"/>
    </row>
    <row r="679" spans="1:39" ht="13">
      <c r="A679" s="65"/>
      <c r="B679" s="132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66"/>
      <c r="Q679" s="66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66"/>
      <c r="AF679" s="66"/>
      <c r="AG679" s="66"/>
      <c r="AH679" s="66"/>
      <c r="AI679" s="66"/>
      <c r="AJ679" s="66"/>
      <c r="AK679" s="66"/>
      <c r="AL679" s="66"/>
      <c r="AM679" s="66"/>
    </row>
    <row r="680" spans="1:39" ht="13">
      <c r="A680" s="65"/>
      <c r="B680" s="132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66"/>
      <c r="Q680" s="66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66"/>
      <c r="AF680" s="66"/>
      <c r="AG680" s="66"/>
      <c r="AH680" s="66"/>
      <c r="AI680" s="66"/>
      <c r="AJ680" s="66"/>
      <c r="AK680" s="66"/>
      <c r="AL680" s="66"/>
      <c r="AM680" s="66"/>
    </row>
    <row r="681" spans="1:39" ht="13">
      <c r="A681" s="65"/>
      <c r="B681" s="132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66"/>
      <c r="Q681" s="66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66"/>
      <c r="AF681" s="66"/>
      <c r="AG681" s="66"/>
      <c r="AH681" s="66"/>
      <c r="AI681" s="66"/>
      <c r="AJ681" s="66"/>
      <c r="AK681" s="66"/>
      <c r="AL681" s="66"/>
      <c r="AM681" s="66"/>
    </row>
    <row r="682" spans="1:39" ht="13">
      <c r="A682" s="65"/>
      <c r="B682" s="132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66"/>
      <c r="Q682" s="66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66"/>
      <c r="AF682" s="66"/>
      <c r="AG682" s="66"/>
      <c r="AH682" s="66"/>
      <c r="AI682" s="66"/>
      <c r="AJ682" s="66"/>
      <c r="AK682" s="66"/>
      <c r="AL682" s="66"/>
      <c r="AM682" s="66"/>
    </row>
    <row r="683" spans="1:39" ht="13">
      <c r="A683" s="65"/>
      <c r="B683" s="132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66"/>
      <c r="Q683" s="66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66"/>
      <c r="AF683" s="66"/>
      <c r="AG683" s="66"/>
      <c r="AH683" s="66"/>
      <c r="AI683" s="66"/>
      <c r="AJ683" s="66"/>
      <c r="AK683" s="66"/>
      <c r="AL683" s="66"/>
      <c r="AM683" s="66"/>
    </row>
    <row r="684" spans="1:39" ht="13">
      <c r="A684" s="65"/>
      <c r="B684" s="132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66"/>
      <c r="Q684" s="66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66"/>
      <c r="AF684" s="66"/>
      <c r="AG684" s="66"/>
      <c r="AH684" s="66"/>
      <c r="AI684" s="66"/>
      <c r="AJ684" s="66"/>
      <c r="AK684" s="66"/>
      <c r="AL684" s="66"/>
      <c r="AM684" s="66"/>
    </row>
    <row r="685" spans="1:39" ht="13">
      <c r="A685" s="65"/>
      <c r="B685" s="132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66"/>
      <c r="Q685" s="66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66"/>
      <c r="AF685" s="66"/>
      <c r="AG685" s="66"/>
      <c r="AH685" s="66"/>
      <c r="AI685" s="66"/>
      <c r="AJ685" s="66"/>
      <c r="AK685" s="66"/>
      <c r="AL685" s="66"/>
      <c r="AM685" s="66"/>
    </row>
    <row r="686" spans="1:39" ht="13">
      <c r="A686" s="65"/>
      <c r="B686" s="132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66"/>
      <c r="Q686" s="66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66"/>
      <c r="AF686" s="66"/>
      <c r="AG686" s="66"/>
      <c r="AH686" s="66"/>
      <c r="AI686" s="66"/>
      <c r="AJ686" s="66"/>
      <c r="AK686" s="66"/>
      <c r="AL686" s="66"/>
      <c r="AM686" s="66"/>
    </row>
    <row r="687" spans="1:39" ht="13">
      <c r="A687" s="65"/>
      <c r="B687" s="132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66"/>
      <c r="Q687" s="66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66"/>
      <c r="AF687" s="66"/>
      <c r="AG687" s="66"/>
      <c r="AH687" s="66"/>
      <c r="AI687" s="66"/>
      <c r="AJ687" s="66"/>
      <c r="AK687" s="66"/>
      <c r="AL687" s="66"/>
      <c r="AM687" s="66"/>
    </row>
    <row r="688" spans="1:39" ht="13">
      <c r="A688" s="65"/>
      <c r="B688" s="132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66"/>
      <c r="Q688" s="66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66"/>
      <c r="AF688" s="66"/>
      <c r="AG688" s="66"/>
      <c r="AH688" s="66"/>
      <c r="AI688" s="66"/>
      <c r="AJ688" s="66"/>
      <c r="AK688" s="66"/>
      <c r="AL688" s="66"/>
      <c r="AM688" s="66"/>
    </row>
    <row r="689" spans="1:39" ht="13">
      <c r="A689" s="65"/>
      <c r="B689" s="132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66"/>
      <c r="Q689" s="66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66"/>
      <c r="AF689" s="66"/>
      <c r="AG689" s="66"/>
      <c r="AH689" s="66"/>
      <c r="AI689" s="66"/>
      <c r="AJ689" s="66"/>
      <c r="AK689" s="66"/>
      <c r="AL689" s="66"/>
      <c r="AM689" s="66"/>
    </row>
    <row r="690" spans="1:39" ht="13">
      <c r="A690" s="65"/>
      <c r="B690" s="132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66"/>
      <c r="Q690" s="66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66"/>
      <c r="AF690" s="66"/>
      <c r="AG690" s="66"/>
      <c r="AH690" s="66"/>
      <c r="AI690" s="66"/>
      <c r="AJ690" s="66"/>
      <c r="AK690" s="66"/>
      <c r="AL690" s="66"/>
      <c r="AM690" s="66"/>
    </row>
    <row r="691" spans="1:39" ht="13">
      <c r="A691" s="65"/>
      <c r="B691" s="132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66"/>
      <c r="Q691" s="66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66"/>
      <c r="AF691" s="66"/>
      <c r="AG691" s="66"/>
      <c r="AH691" s="66"/>
      <c r="AI691" s="66"/>
      <c r="AJ691" s="66"/>
      <c r="AK691" s="66"/>
      <c r="AL691" s="66"/>
      <c r="AM691" s="66"/>
    </row>
    <row r="692" spans="1:39" ht="13">
      <c r="A692" s="65"/>
      <c r="B692" s="132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66"/>
      <c r="Q692" s="66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66"/>
      <c r="AF692" s="66"/>
      <c r="AG692" s="66"/>
      <c r="AH692" s="66"/>
      <c r="AI692" s="66"/>
      <c r="AJ692" s="66"/>
      <c r="AK692" s="66"/>
      <c r="AL692" s="66"/>
      <c r="AM692" s="66"/>
    </row>
    <row r="693" spans="1:39" ht="13">
      <c r="A693" s="65"/>
      <c r="B693" s="132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66"/>
      <c r="Q693" s="66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66"/>
      <c r="AF693" s="66"/>
      <c r="AG693" s="66"/>
      <c r="AH693" s="66"/>
      <c r="AI693" s="66"/>
      <c r="AJ693" s="66"/>
      <c r="AK693" s="66"/>
      <c r="AL693" s="66"/>
      <c r="AM693" s="66"/>
    </row>
    <row r="694" spans="1:39" ht="13">
      <c r="A694" s="65"/>
      <c r="B694" s="132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66"/>
      <c r="Q694" s="66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66"/>
      <c r="AF694" s="66"/>
      <c r="AG694" s="66"/>
      <c r="AH694" s="66"/>
      <c r="AI694" s="66"/>
      <c r="AJ694" s="66"/>
      <c r="AK694" s="66"/>
      <c r="AL694" s="66"/>
      <c r="AM694" s="66"/>
    </row>
    <row r="695" spans="1:39" ht="13">
      <c r="A695" s="65"/>
      <c r="B695" s="132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66"/>
      <c r="Q695" s="66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66"/>
      <c r="AF695" s="66"/>
      <c r="AG695" s="66"/>
      <c r="AH695" s="66"/>
      <c r="AI695" s="66"/>
      <c r="AJ695" s="66"/>
      <c r="AK695" s="66"/>
      <c r="AL695" s="66"/>
      <c r="AM695" s="66"/>
    </row>
    <row r="696" spans="1:39" ht="13">
      <c r="A696" s="65"/>
      <c r="B696" s="132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66"/>
      <c r="Q696" s="66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66"/>
      <c r="AF696" s="66"/>
      <c r="AG696" s="66"/>
      <c r="AH696" s="66"/>
      <c r="AI696" s="66"/>
      <c r="AJ696" s="66"/>
      <c r="AK696" s="66"/>
      <c r="AL696" s="66"/>
      <c r="AM696" s="66"/>
    </row>
    <row r="697" spans="1:39" ht="13">
      <c r="A697" s="65"/>
      <c r="B697" s="132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66"/>
      <c r="Q697" s="66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66"/>
      <c r="AF697" s="66"/>
      <c r="AG697" s="66"/>
      <c r="AH697" s="66"/>
      <c r="AI697" s="66"/>
      <c r="AJ697" s="66"/>
      <c r="AK697" s="66"/>
      <c r="AL697" s="66"/>
      <c r="AM697" s="66"/>
    </row>
    <row r="698" spans="1:39" ht="13">
      <c r="A698" s="65"/>
      <c r="B698" s="132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66"/>
      <c r="Q698" s="66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66"/>
      <c r="AF698" s="66"/>
      <c r="AG698" s="66"/>
      <c r="AH698" s="66"/>
      <c r="AI698" s="66"/>
      <c r="AJ698" s="66"/>
      <c r="AK698" s="66"/>
      <c r="AL698" s="66"/>
      <c r="AM698" s="66"/>
    </row>
    <row r="699" spans="1:39" ht="13">
      <c r="A699" s="65"/>
      <c r="B699" s="132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66"/>
      <c r="Q699" s="66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66"/>
      <c r="AF699" s="66"/>
      <c r="AG699" s="66"/>
      <c r="AH699" s="66"/>
      <c r="AI699" s="66"/>
      <c r="AJ699" s="66"/>
      <c r="AK699" s="66"/>
      <c r="AL699" s="66"/>
      <c r="AM699" s="66"/>
    </row>
    <row r="700" spans="1:39" ht="13">
      <c r="A700" s="65"/>
      <c r="B700" s="132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66"/>
      <c r="Q700" s="66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66"/>
      <c r="AF700" s="66"/>
      <c r="AG700" s="66"/>
      <c r="AH700" s="66"/>
      <c r="AI700" s="66"/>
      <c r="AJ700" s="66"/>
      <c r="AK700" s="66"/>
      <c r="AL700" s="66"/>
      <c r="AM700" s="66"/>
    </row>
    <row r="701" spans="1:39" ht="13">
      <c r="A701" s="65"/>
      <c r="B701" s="132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66"/>
      <c r="Q701" s="66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66"/>
      <c r="AF701" s="66"/>
      <c r="AG701" s="66"/>
      <c r="AH701" s="66"/>
      <c r="AI701" s="66"/>
      <c r="AJ701" s="66"/>
      <c r="AK701" s="66"/>
      <c r="AL701" s="66"/>
      <c r="AM701" s="66"/>
    </row>
    <row r="702" spans="1:39" ht="13">
      <c r="A702" s="65"/>
      <c r="B702" s="132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66"/>
      <c r="Q702" s="66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66"/>
      <c r="AF702" s="66"/>
      <c r="AG702" s="66"/>
      <c r="AH702" s="66"/>
      <c r="AI702" s="66"/>
      <c r="AJ702" s="66"/>
      <c r="AK702" s="66"/>
      <c r="AL702" s="66"/>
      <c r="AM702" s="66"/>
    </row>
    <row r="703" spans="1:39" ht="13">
      <c r="A703" s="65"/>
      <c r="B703" s="132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66"/>
      <c r="Q703" s="66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66"/>
      <c r="AF703" s="66"/>
      <c r="AG703" s="66"/>
      <c r="AH703" s="66"/>
      <c r="AI703" s="66"/>
      <c r="AJ703" s="66"/>
      <c r="AK703" s="66"/>
      <c r="AL703" s="66"/>
      <c r="AM703" s="66"/>
    </row>
    <row r="704" spans="1:39" ht="13">
      <c r="A704" s="65"/>
      <c r="B704" s="132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66"/>
      <c r="Q704" s="66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66"/>
      <c r="AF704" s="66"/>
      <c r="AG704" s="66"/>
      <c r="AH704" s="66"/>
      <c r="AI704" s="66"/>
      <c r="AJ704" s="66"/>
      <c r="AK704" s="66"/>
      <c r="AL704" s="66"/>
      <c r="AM704" s="66"/>
    </row>
    <row r="705" spans="1:39" ht="13">
      <c r="A705" s="65"/>
      <c r="B705" s="132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66"/>
      <c r="Q705" s="66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66"/>
      <c r="AF705" s="66"/>
      <c r="AG705" s="66"/>
      <c r="AH705" s="66"/>
      <c r="AI705" s="66"/>
      <c r="AJ705" s="66"/>
      <c r="AK705" s="66"/>
      <c r="AL705" s="66"/>
      <c r="AM705" s="66"/>
    </row>
    <row r="706" spans="1:39" ht="13">
      <c r="A706" s="65"/>
      <c r="B706" s="132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66"/>
      <c r="Q706" s="66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66"/>
      <c r="AF706" s="66"/>
      <c r="AG706" s="66"/>
      <c r="AH706" s="66"/>
      <c r="AI706" s="66"/>
      <c r="AJ706" s="66"/>
      <c r="AK706" s="66"/>
      <c r="AL706" s="66"/>
      <c r="AM706" s="66"/>
    </row>
    <row r="707" spans="1:39" ht="13">
      <c r="A707" s="65"/>
      <c r="B707" s="132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66"/>
      <c r="Q707" s="66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66"/>
      <c r="AF707" s="66"/>
      <c r="AG707" s="66"/>
      <c r="AH707" s="66"/>
      <c r="AI707" s="66"/>
      <c r="AJ707" s="66"/>
      <c r="AK707" s="66"/>
      <c r="AL707" s="66"/>
      <c r="AM707" s="66"/>
    </row>
    <row r="708" spans="1:39" ht="13">
      <c r="A708" s="65"/>
      <c r="B708" s="132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66"/>
      <c r="Q708" s="66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66"/>
      <c r="AF708" s="66"/>
      <c r="AG708" s="66"/>
      <c r="AH708" s="66"/>
      <c r="AI708" s="66"/>
      <c r="AJ708" s="66"/>
      <c r="AK708" s="66"/>
      <c r="AL708" s="66"/>
      <c r="AM708" s="66"/>
    </row>
    <row r="709" spans="1:39" ht="13">
      <c r="A709" s="65"/>
      <c r="B709" s="132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66"/>
      <c r="Q709" s="66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66"/>
      <c r="AF709" s="66"/>
      <c r="AG709" s="66"/>
      <c r="AH709" s="66"/>
      <c r="AI709" s="66"/>
      <c r="AJ709" s="66"/>
      <c r="AK709" s="66"/>
      <c r="AL709" s="66"/>
      <c r="AM709" s="66"/>
    </row>
    <row r="710" spans="1:39" ht="13">
      <c r="A710" s="65"/>
      <c r="B710" s="132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66"/>
      <c r="Q710" s="66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66"/>
      <c r="AF710" s="66"/>
      <c r="AG710" s="66"/>
      <c r="AH710" s="66"/>
      <c r="AI710" s="66"/>
      <c r="AJ710" s="66"/>
      <c r="AK710" s="66"/>
      <c r="AL710" s="66"/>
      <c r="AM710" s="66"/>
    </row>
    <row r="711" spans="1:39" ht="13">
      <c r="A711" s="65"/>
      <c r="B711" s="132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66"/>
      <c r="Q711" s="66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66"/>
      <c r="AF711" s="66"/>
      <c r="AG711" s="66"/>
      <c r="AH711" s="66"/>
      <c r="AI711" s="66"/>
      <c r="AJ711" s="66"/>
      <c r="AK711" s="66"/>
      <c r="AL711" s="66"/>
      <c r="AM711" s="66"/>
    </row>
    <row r="712" spans="1:39" ht="13">
      <c r="A712" s="65"/>
      <c r="B712" s="132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66"/>
      <c r="Q712" s="66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66"/>
      <c r="AF712" s="66"/>
      <c r="AG712" s="66"/>
      <c r="AH712" s="66"/>
      <c r="AI712" s="66"/>
      <c r="AJ712" s="66"/>
      <c r="AK712" s="66"/>
      <c r="AL712" s="66"/>
      <c r="AM712" s="66"/>
    </row>
    <row r="713" spans="1:39" ht="13">
      <c r="A713" s="65"/>
      <c r="B713" s="132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66"/>
      <c r="Q713" s="66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66"/>
      <c r="AF713" s="66"/>
      <c r="AG713" s="66"/>
      <c r="AH713" s="66"/>
      <c r="AI713" s="66"/>
      <c r="AJ713" s="66"/>
      <c r="AK713" s="66"/>
      <c r="AL713" s="66"/>
      <c r="AM713" s="66"/>
    </row>
    <row r="714" spans="1:39" ht="13">
      <c r="A714" s="65"/>
      <c r="B714" s="132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66"/>
      <c r="Q714" s="66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66"/>
      <c r="AF714" s="66"/>
      <c r="AG714" s="66"/>
      <c r="AH714" s="66"/>
      <c r="AI714" s="66"/>
      <c r="AJ714" s="66"/>
      <c r="AK714" s="66"/>
      <c r="AL714" s="66"/>
      <c r="AM714" s="66"/>
    </row>
    <row r="715" spans="1:39" ht="13">
      <c r="A715" s="65"/>
      <c r="B715" s="132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66"/>
      <c r="Q715" s="66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66"/>
      <c r="AF715" s="66"/>
      <c r="AG715" s="66"/>
      <c r="AH715" s="66"/>
      <c r="AI715" s="66"/>
      <c r="AJ715" s="66"/>
      <c r="AK715" s="66"/>
      <c r="AL715" s="66"/>
      <c r="AM715" s="66"/>
    </row>
    <row r="716" spans="1:39" ht="13">
      <c r="A716" s="65"/>
      <c r="B716" s="132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66"/>
      <c r="Q716" s="66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66"/>
      <c r="AF716" s="66"/>
      <c r="AG716" s="66"/>
      <c r="AH716" s="66"/>
      <c r="AI716" s="66"/>
      <c r="AJ716" s="66"/>
      <c r="AK716" s="66"/>
      <c r="AL716" s="66"/>
      <c r="AM716" s="66"/>
    </row>
    <row r="717" spans="1:39" ht="13">
      <c r="A717" s="65"/>
      <c r="B717" s="132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66"/>
      <c r="Q717" s="66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66"/>
      <c r="AF717" s="66"/>
      <c r="AG717" s="66"/>
      <c r="AH717" s="66"/>
      <c r="AI717" s="66"/>
      <c r="AJ717" s="66"/>
      <c r="AK717" s="66"/>
      <c r="AL717" s="66"/>
      <c r="AM717" s="66"/>
    </row>
    <row r="718" spans="1:39" ht="13">
      <c r="A718" s="65"/>
      <c r="B718" s="132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66"/>
      <c r="Q718" s="66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66"/>
      <c r="AF718" s="66"/>
      <c r="AG718" s="66"/>
      <c r="AH718" s="66"/>
      <c r="AI718" s="66"/>
      <c r="AJ718" s="66"/>
      <c r="AK718" s="66"/>
      <c r="AL718" s="66"/>
      <c r="AM718" s="66"/>
    </row>
    <row r="719" spans="1:39" ht="13">
      <c r="A719" s="65"/>
      <c r="B719" s="132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66"/>
      <c r="Q719" s="66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66"/>
      <c r="AF719" s="66"/>
      <c r="AG719" s="66"/>
      <c r="AH719" s="66"/>
      <c r="AI719" s="66"/>
      <c r="AJ719" s="66"/>
      <c r="AK719" s="66"/>
      <c r="AL719" s="66"/>
      <c r="AM719" s="66"/>
    </row>
    <row r="720" spans="1:39" ht="13">
      <c r="A720" s="65"/>
      <c r="B720" s="132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66"/>
      <c r="Q720" s="66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66"/>
      <c r="AF720" s="66"/>
      <c r="AG720" s="66"/>
      <c r="AH720" s="66"/>
      <c r="AI720" s="66"/>
      <c r="AJ720" s="66"/>
      <c r="AK720" s="66"/>
      <c r="AL720" s="66"/>
      <c r="AM720" s="66"/>
    </row>
    <row r="721" spans="1:39" ht="13">
      <c r="A721" s="65"/>
      <c r="B721" s="132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66"/>
      <c r="Q721" s="66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66"/>
      <c r="AF721" s="66"/>
      <c r="AG721" s="66"/>
      <c r="AH721" s="66"/>
      <c r="AI721" s="66"/>
      <c r="AJ721" s="66"/>
      <c r="AK721" s="66"/>
      <c r="AL721" s="66"/>
      <c r="AM721" s="66"/>
    </row>
    <row r="722" spans="1:39" ht="13">
      <c r="A722" s="65"/>
      <c r="B722" s="132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66"/>
      <c r="Q722" s="66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66"/>
      <c r="AF722" s="66"/>
      <c r="AG722" s="66"/>
      <c r="AH722" s="66"/>
      <c r="AI722" s="66"/>
      <c r="AJ722" s="66"/>
      <c r="AK722" s="66"/>
      <c r="AL722" s="66"/>
      <c r="AM722" s="66"/>
    </row>
    <row r="723" spans="1:39" ht="13">
      <c r="A723" s="65"/>
      <c r="B723" s="132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66"/>
      <c r="Q723" s="66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66"/>
      <c r="AF723" s="66"/>
      <c r="AG723" s="66"/>
      <c r="AH723" s="66"/>
      <c r="AI723" s="66"/>
      <c r="AJ723" s="66"/>
      <c r="AK723" s="66"/>
      <c r="AL723" s="66"/>
      <c r="AM723" s="66"/>
    </row>
    <row r="724" spans="1:39" ht="13">
      <c r="A724" s="65"/>
      <c r="B724" s="132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66"/>
      <c r="Q724" s="66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66"/>
      <c r="AF724" s="66"/>
      <c r="AG724" s="66"/>
      <c r="AH724" s="66"/>
      <c r="AI724" s="66"/>
      <c r="AJ724" s="66"/>
      <c r="AK724" s="66"/>
      <c r="AL724" s="66"/>
      <c r="AM724" s="66"/>
    </row>
    <row r="725" spans="1:39" ht="13">
      <c r="A725" s="65"/>
      <c r="B725" s="132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66"/>
      <c r="Q725" s="66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66"/>
      <c r="AF725" s="66"/>
      <c r="AG725" s="66"/>
      <c r="AH725" s="66"/>
      <c r="AI725" s="66"/>
      <c r="AJ725" s="66"/>
      <c r="AK725" s="66"/>
      <c r="AL725" s="66"/>
      <c r="AM725" s="66"/>
    </row>
    <row r="726" spans="1:39" ht="13">
      <c r="A726" s="65"/>
      <c r="B726" s="132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66"/>
      <c r="Q726" s="66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66"/>
      <c r="AF726" s="66"/>
      <c r="AG726" s="66"/>
      <c r="AH726" s="66"/>
      <c r="AI726" s="66"/>
      <c r="AJ726" s="66"/>
      <c r="AK726" s="66"/>
      <c r="AL726" s="66"/>
      <c r="AM726" s="66"/>
    </row>
    <row r="727" spans="1:39" ht="13">
      <c r="A727" s="65"/>
      <c r="B727" s="132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66"/>
      <c r="Q727" s="66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66"/>
      <c r="AF727" s="66"/>
      <c r="AG727" s="66"/>
      <c r="AH727" s="66"/>
      <c r="AI727" s="66"/>
      <c r="AJ727" s="66"/>
      <c r="AK727" s="66"/>
      <c r="AL727" s="66"/>
      <c r="AM727" s="66"/>
    </row>
    <row r="728" spans="1:39" ht="13">
      <c r="A728" s="65"/>
      <c r="B728" s="132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66"/>
      <c r="Q728" s="66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66"/>
      <c r="AF728" s="66"/>
      <c r="AG728" s="66"/>
      <c r="AH728" s="66"/>
      <c r="AI728" s="66"/>
      <c r="AJ728" s="66"/>
      <c r="AK728" s="66"/>
      <c r="AL728" s="66"/>
      <c r="AM728" s="66"/>
    </row>
    <row r="729" spans="1:39" ht="13">
      <c r="A729" s="65"/>
      <c r="B729" s="132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66"/>
      <c r="Q729" s="66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66"/>
      <c r="AF729" s="66"/>
      <c r="AG729" s="66"/>
      <c r="AH729" s="66"/>
      <c r="AI729" s="66"/>
      <c r="AJ729" s="66"/>
      <c r="AK729" s="66"/>
      <c r="AL729" s="66"/>
      <c r="AM729" s="66"/>
    </row>
    <row r="730" spans="1:39" ht="13">
      <c r="A730" s="65"/>
      <c r="B730" s="132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66"/>
      <c r="Q730" s="66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66"/>
      <c r="AF730" s="66"/>
      <c r="AG730" s="66"/>
      <c r="AH730" s="66"/>
      <c r="AI730" s="66"/>
      <c r="AJ730" s="66"/>
      <c r="AK730" s="66"/>
      <c r="AL730" s="66"/>
      <c r="AM730" s="66"/>
    </row>
    <row r="731" spans="1:39" ht="13">
      <c r="A731" s="65"/>
      <c r="B731" s="132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66"/>
      <c r="Q731" s="66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66"/>
      <c r="AF731" s="66"/>
      <c r="AG731" s="66"/>
      <c r="AH731" s="66"/>
      <c r="AI731" s="66"/>
      <c r="AJ731" s="66"/>
      <c r="AK731" s="66"/>
      <c r="AL731" s="66"/>
      <c r="AM731" s="66"/>
    </row>
    <row r="732" spans="1:39" ht="13">
      <c r="A732" s="65"/>
      <c r="B732" s="132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66"/>
      <c r="Q732" s="66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66"/>
      <c r="AF732" s="66"/>
      <c r="AG732" s="66"/>
      <c r="AH732" s="66"/>
      <c r="AI732" s="66"/>
      <c r="AJ732" s="66"/>
      <c r="AK732" s="66"/>
      <c r="AL732" s="66"/>
      <c r="AM732" s="66"/>
    </row>
    <row r="733" spans="1:39" ht="13">
      <c r="A733" s="65"/>
      <c r="B733" s="132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66"/>
      <c r="Q733" s="66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66"/>
      <c r="AF733" s="66"/>
      <c r="AG733" s="66"/>
      <c r="AH733" s="66"/>
      <c r="AI733" s="66"/>
      <c r="AJ733" s="66"/>
      <c r="AK733" s="66"/>
      <c r="AL733" s="66"/>
      <c r="AM733" s="66"/>
    </row>
    <row r="734" spans="1:39" ht="13">
      <c r="A734" s="65"/>
      <c r="B734" s="132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66"/>
      <c r="Q734" s="66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66"/>
      <c r="AF734" s="66"/>
      <c r="AG734" s="66"/>
      <c r="AH734" s="66"/>
      <c r="AI734" s="66"/>
      <c r="AJ734" s="66"/>
      <c r="AK734" s="66"/>
      <c r="AL734" s="66"/>
      <c r="AM734" s="66"/>
    </row>
    <row r="735" spans="1:39" ht="13">
      <c r="A735" s="65"/>
      <c r="B735" s="132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66"/>
      <c r="Q735" s="66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66"/>
      <c r="AF735" s="66"/>
      <c r="AG735" s="66"/>
      <c r="AH735" s="66"/>
      <c r="AI735" s="66"/>
      <c r="AJ735" s="66"/>
      <c r="AK735" s="66"/>
      <c r="AL735" s="66"/>
      <c r="AM735" s="66"/>
    </row>
    <row r="736" spans="1:39" ht="13">
      <c r="A736" s="65"/>
      <c r="B736" s="132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66"/>
      <c r="Q736" s="66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66"/>
      <c r="AF736" s="66"/>
      <c r="AG736" s="66"/>
      <c r="AH736" s="66"/>
      <c r="AI736" s="66"/>
      <c r="AJ736" s="66"/>
      <c r="AK736" s="66"/>
      <c r="AL736" s="66"/>
      <c r="AM736" s="66"/>
    </row>
    <row r="737" spans="1:39" ht="13">
      <c r="A737" s="65"/>
      <c r="B737" s="132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66"/>
      <c r="Q737" s="66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66"/>
      <c r="AF737" s="66"/>
      <c r="AG737" s="66"/>
      <c r="AH737" s="66"/>
      <c r="AI737" s="66"/>
      <c r="AJ737" s="66"/>
      <c r="AK737" s="66"/>
      <c r="AL737" s="66"/>
      <c r="AM737" s="66"/>
    </row>
    <row r="738" spans="1:39" ht="13">
      <c r="A738" s="65"/>
      <c r="B738" s="132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66"/>
      <c r="Q738" s="66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66"/>
      <c r="AF738" s="66"/>
      <c r="AG738" s="66"/>
      <c r="AH738" s="66"/>
      <c r="AI738" s="66"/>
      <c r="AJ738" s="66"/>
      <c r="AK738" s="66"/>
      <c r="AL738" s="66"/>
      <c r="AM738" s="66"/>
    </row>
    <row r="739" spans="1:39" ht="13">
      <c r="A739" s="65"/>
      <c r="B739" s="132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66"/>
      <c r="Q739" s="66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66"/>
      <c r="AF739" s="66"/>
      <c r="AG739" s="66"/>
      <c r="AH739" s="66"/>
      <c r="AI739" s="66"/>
      <c r="AJ739" s="66"/>
      <c r="AK739" s="66"/>
      <c r="AL739" s="66"/>
      <c r="AM739" s="66"/>
    </row>
    <row r="740" spans="1:39" ht="13">
      <c r="A740" s="65"/>
      <c r="B740" s="132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66"/>
      <c r="Q740" s="66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66"/>
      <c r="AF740" s="66"/>
      <c r="AG740" s="66"/>
      <c r="AH740" s="66"/>
      <c r="AI740" s="66"/>
      <c r="AJ740" s="66"/>
      <c r="AK740" s="66"/>
      <c r="AL740" s="66"/>
      <c r="AM740" s="66"/>
    </row>
    <row r="741" spans="1:39" ht="13">
      <c r="A741" s="65"/>
      <c r="B741" s="132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66"/>
      <c r="Q741" s="66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66"/>
      <c r="AF741" s="66"/>
      <c r="AG741" s="66"/>
      <c r="AH741" s="66"/>
      <c r="AI741" s="66"/>
      <c r="AJ741" s="66"/>
      <c r="AK741" s="66"/>
      <c r="AL741" s="66"/>
      <c r="AM741" s="66"/>
    </row>
    <row r="742" spans="1:39" ht="13">
      <c r="A742" s="65"/>
      <c r="B742" s="132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66"/>
      <c r="Q742" s="66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66"/>
      <c r="AF742" s="66"/>
      <c r="AG742" s="66"/>
      <c r="AH742" s="66"/>
      <c r="AI742" s="66"/>
      <c r="AJ742" s="66"/>
      <c r="AK742" s="66"/>
      <c r="AL742" s="66"/>
      <c r="AM742" s="66"/>
    </row>
    <row r="743" spans="1:39" ht="13">
      <c r="A743" s="65"/>
      <c r="B743" s="132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66"/>
      <c r="Q743" s="66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66"/>
      <c r="AF743" s="66"/>
      <c r="AG743" s="66"/>
      <c r="AH743" s="66"/>
      <c r="AI743" s="66"/>
      <c r="AJ743" s="66"/>
      <c r="AK743" s="66"/>
      <c r="AL743" s="66"/>
      <c r="AM743" s="66"/>
    </row>
    <row r="744" spans="1:39" ht="13">
      <c r="A744" s="65"/>
      <c r="B744" s="132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66"/>
      <c r="Q744" s="66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66"/>
      <c r="AF744" s="66"/>
      <c r="AG744" s="66"/>
      <c r="AH744" s="66"/>
      <c r="AI744" s="66"/>
      <c r="AJ744" s="66"/>
      <c r="AK744" s="66"/>
      <c r="AL744" s="66"/>
      <c r="AM744" s="66"/>
    </row>
    <row r="745" spans="1:39" ht="13">
      <c r="A745" s="65"/>
      <c r="B745" s="132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66"/>
      <c r="Q745" s="66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66"/>
      <c r="AF745" s="66"/>
      <c r="AG745" s="66"/>
      <c r="AH745" s="66"/>
      <c r="AI745" s="66"/>
      <c r="AJ745" s="66"/>
      <c r="AK745" s="66"/>
      <c r="AL745" s="66"/>
      <c r="AM745" s="66"/>
    </row>
    <row r="746" spans="1:39" ht="13">
      <c r="A746" s="65"/>
      <c r="B746" s="132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66"/>
      <c r="Q746" s="66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66"/>
      <c r="AF746" s="66"/>
      <c r="AG746" s="66"/>
      <c r="AH746" s="66"/>
      <c r="AI746" s="66"/>
      <c r="AJ746" s="66"/>
      <c r="AK746" s="66"/>
      <c r="AL746" s="66"/>
      <c r="AM746" s="66"/>
    </row>
    <row r="747" spans="1:39" ht="13">
      <c r="A747" s="65"/>
      <c r="B747" s="132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66"/>
      <c r="Q747" s="66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66"/>
      <c r="AF747" s="66"/>
      <c r="AG747" s="66"/>
      <c r="AH747" s="66"/>
      <c r="AI747" s="66"/>
      <c r="AJ747" s="66"/>
      <c r="AK747" s="66"/>
      <c r="AL747" s="66"/>
      <c r="AM747" s="66"/>
    </row>
    <row r="748" spans="1:39" ht="13">
      <c r="A748" s="65"/>
      <c r="B748" s="132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66"/>
      <c r="Q748" s="66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66"/>
      <c r="AF748" s="66"/>
      <c r="AG748" s="66"/>
      <c r="AH748" s="66"/>
      <c r="AI748" s="66"/>
      <c r="AJ748" s="66"/>
      <c r="AK748" s="66"/>
      <c r="AL748" s="66"/>
      <c r="AM748" s="66"/>
    </row>
    <row r="749" spans="1:39" ht="13">
      <c r="A749" s="65"/>
      <c r="B749" s="132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66"/>
      <c r="Q749" s="66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66"/>
      <c r="AF749" s="66"/>
      <c r="AG749" s="66"/>
      <c r="AH749" s="66"/>
      <c r="AI749" s="66"/>
      <c r="AJ749" s="66"/>
      <c r="AK749" s="66"/>
      <c r="AL749" s="66"/>
      <c r="AM749" s="66"/>
    </row>
    <row r="750" spans="1:39" ht="13">
      <c r="A750" s="65"/>
      <c r="B750" s="132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66"/>
      <c r="Q750" s="66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66"/>
      <c r="AF750" s="66"/>
      <c r="AG750" s="66"/>
      <c r="AH750" s="66"/>
      <c r="AI750" s="66"/>
      <c r="AJ750" s="66"/>
      <c r="AK750" s="66"/>
      <c r="AL750" s="66"/>
      <c r="AM750" s="66"/>
    </row>
    <row r="751" spans="1:39" ht="13">
      <c r="A751" s="65"/>
      <c r="B751" s="132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66"/>
      <c r="Q751" s="66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66"/>
      <c r="AF751" s="66"/>
      <c r="AG751" s="66"/>
      <c r="AH751" s="66"/>
      <c r="AI751" s="66"/>
      <c r="AJ751" s="66"/>
      <c r="AK751" s="66"/>
      <c r="AL751" s="66"/>
      <c r="AM751" s="66"/>
    </row>
    <row r="752" spans="1:39" ht="13">
      <c r="A752" s="65"/>
      <c r="B752" s="132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66"/>
      <c r="Q752" s="66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66"/>
      <c r="AF752" s="66"/>
      <c r="AG752" s="66"/>
      <c r="AH752" s="66"/>
      <c r="AI752" s="66"/>
      <c r="AJ752" s="66"/>
      <c r="AK752" s="66"/>
      <c r="AL752" s="66"/>
      <c r="AM752" s="66"/>
    </row>
    <row r="753" spans="1:39" ht="13">
      <c r="A753" s="65"/>
      <c r="B753" s="132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66"/>
      <c r="Q753" s="66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66"/>
      <c r="AF753" s="66"/>
      <c r="AG753" s="66"/>
      <c r="AH753" s="66"/>
      <c r="AI753" s="66"/>
      <c r="AJ753" s="66"/>
      <c r="AK753" s="66"/>
      <c r="AL753" s="66"/>
      <c r="AM753" s="66"/>
    </row>
    <row r="754" spans="1:39" ht="13">
      <c r="A754" s="65"/>
      <c r="B754" s="132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66"/>
      <c r="Q754" s="66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66"/>
      <c r="AF754" s="66"/>
      <c r="AG754" s="66"/>
      <c r="AH754" s="66"/>
      <c r="AI754" s="66"/>
      <c r="AJ754" s="66"/>
      <c r="AK754" s="66"/>
      <c r="AL754" s="66"/>
      <c r="AM754" s="66"/>
    </row>
    <row r="755" spans="1:39" ht="13">
      <c r="A755" s="65"/>
      <c r="B755" s="132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66"/>
      <c r="Q755" s="66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66"/>
      <c r="AF755" s="66"/>
      <c r="AG755" s="66"/>
      <c r="AH755" s="66"/>
      <c r="AI755" s="66"/>
      <c r="AJ755" s="66"/>
      <c r="AK755" s="66"/>
      <c r="AL755" s="66"/>
      <c r="AM755" s="66"/>
    </row>
    <row r="756" spans="1:39" ht="13">
      <c r="A756" s="65"/>
      <c r="B756" s="132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66"/>
      <c r="Q756" s="66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66"/>
      <c r="AF756" s="66"/>
      <c r="AG756" s="66"/>
      <c r="AH756" s="66"/>
      <c r="AI756" s="66"/>
      <c r="AJ756" s="66"/>
      <c r="AK756" s="66"/>
      <c r="AL756" s="66"/>
      <c r="AM756" s="66"/>
    </row>
    <row r="757" spans="1:39" ht="13">
      <c r="A757" s="65"/>
      <c r="B757" s="132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66"/>
      <c r="Q757" s="66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66"/>
      <c r="AF757" s="66"/>
      <c r="AG757" s="66"/>
      <c r="AH757" s="66"/>
      <c r="AI757" s="66"/>
      <c r="AJ757" s="66"/>
      <c r="AK757" s="66"/>
      <c r="AL757" s="66"/>
      <c r="AM757" s="66"/>
    </row>
    <row r="758" spans="1:39" ht="13">
      <c r="A758" s="65"/>
      <c r="B758" s="132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66"/>
      <c r="Q758" s="66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66"/>
      <c r="AF758" s="66"/>
      <c r="AG758" s="66"/>
      <c r="AH758" s="66"/>
      <c r="AI758" s="66"/>
      <c r="AJ758" s="66"/>
      <c r="AK758" s="66"/>
      <c r="AL758" s="66"/>
      <c r="AM758" s="66"/>
    </row>
    <row r="759" spans="1:39" ht="13">
      <c r="A759" s="65"/>
      <c r="B759" s="132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66"/>
      <c r="Q759" s="66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66"/>
      <c r="AF759" s="66"/>
      <c r="AG759" s="66"/>
      <c r="AH759" s="66"/>
      <c r="AI759" s="66"/>
      <c r="AJ759" s="66"/>
      <c r="AK759" s="66"/>
      <c r="AL759" s="66"/>
      <c r="AM759" s="66"/>
    </row>
    <row r="760" spans="1:39" ht="13">
      <c r="A760" s="65"/>
      <c r="B760" s="132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66"/>
      <c r="Q760" s="66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66"/>
      <c r="AF760" s="66"/>
      <c r="AG760" s="66"/>
      <c r="AH760" s="66"/>
      <c r="AI760" s="66"/>
      <c r="AJ760" s="66"/>
      <c r="AK760" s="66"/>
      <c r="AL760" s="66"/>
      <c r="AM760" s="66"/>
    </row>
    <row r="761" spans="1:39" ht="13">
      <c r="A761" s="65"/>
      <c r="B761" s="132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66"/>
      <c r="Q761" s="66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66"/>
      <c r="AF761" s="66"/>
      <c r="AG761" s="66"/>
      <c r="AH761" s="66"/>
      <c r="AI761" s="66"/>
      <c r="AJ761" s="66"/>
      <c r="AK761" s="66"/>
      <c r="AL761" s="66"/>
      <c r="AM761" s="66"/>
    </row>
    <row r="762" spans="1:39" ht="13">
      <c r="A762" s="65"/>
      <c r="B762" s="132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66"/>
      <c r="Q762" s="66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66"/>
      <c r="AF762" s="66"/>
      <c r="AG762" s="66"/>
      <c r="AH762" s="66"/>
      <c r="AI762" s="66"/>
      <c r="AJ762" s="66"/>
      <c r="AK762" s="66"/>
      <c r="AL762" s="66"/>
      <c r="AM762" s="66"/>
    </row>
    <row r="763" spans="1:39" ht="13">
      <c r="A763" s="65"/>
      <c r="B763" s="132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66"/>
      <c r="Q763" s="66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66"/>
      <c r="AF763" s="66"/>
      <c r="AG763" s="66"/>
      <c r="AH763" s="66"/>
      <c r="AI763" s="66"/>
      <c r="AJ763" s="66"/>
      <c r="AK763" s="66"/>
      <c r="AL763" s="66"/>
      <c r="AM763" s="66"/>
    </row>
    <row r="764" spans="1:39" ht="13">
      <c r="A764" s="65"/>
      <c r="B764" s="132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66"/>
      <c r="Q764" s="66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66"/>
      <c r="AF764" s="66"/>
      <c r="AG764" s="66"/>
      <c r="AH764" s="66"/>
      <c r="AI764" s="66"/>
      <c r="AJ764" s="66"/>
      <c r="AK764" s="66"/>
      <c r="AL764" s="66"/>
      <c r="AM764" s="66"/>
    </row>
    <row r="765" spans="1:39" ht="13">
      <c r="A765" s="65"/>
      <c r="B765" s="132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66"/>
      <c r="Q765" s="66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66"/>
      <c r="AF765" s="66"/>
      <c r="AG765" s="66"/>
      <c r="AH765" s="66"/>
      <c r="AI765" s="66"/>
      <c r="AJ765" s="66"/>
      <c r="AK765" s="66"/>
      <c r="AL765" s="66"/>
      <c r="AM765" s="66"/>
    </row>
    <row r="766" spans="1:39" ht="13">
      <c r="A766" s="65"/>
      <c r="B766" s="132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66"/>
      <c r="Q766" s="66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66"/>
      <c r="AF766" s="66"/>
      <c r="AG766" s="66"/>
      <c r="AH766" s="66"/>
      <c r="AI766" s="66"/>
      <c r="AJ766" s="66"/>
      <c r="AK766" s="66"/>
      <c r="AL766" s="66"/>
      <c r="AM766" s="66"/>
    </row>
    <row r="767" spans="1:39" ht="13">
      <c r="A767" s="65"/>
      <c r="B767" s="132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66"/>
      <c r="Q767" s="66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66"/>
      <c r="AF767" s="66"/>
      <c r="AG767" s="66"/>
      <c r="AH767" s="66"/>
      <c r="AI767" s="66"/>
      <c r="AJ767" s="66"/>
      <c r="AK767" s="66"/>
      <c r="AL767" s="66"/>
      <c r="AM767" s="66"/>
    </row>
    <row r="768" spans="1:39" ht="13">
      <c r="A768" s="65"/>
      <c r="B768" s="132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66"/>
      <c r="Q768" s="66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66"/>
      <c r="AF768" s="66"/>
      <c r="AG768" s="66"/>
      <c r="AH768" s="66"/>
      <c r="AI768" s="66"/>
      <c r="AJ768" s="66"/>
      <c r="AK768" s="66"/>
      <c r="AL768" s="66"/>
      <c r="AM768" s="66"/>
    </row>
    <row r="769" spans="1:39" ht="13">
      <c r="A769" s="65"/>
      <c r="B769" s="132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66"/>
      <c r="Q769" s="66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66"/>
      <c r="AF769" s="66"/>
      <c r="AG769" s="66"/>
      <c r="AH769" s="66"/>
      <c r="AI769" s="66"/>
      <c r="AJ769" s="66"/>
      <c r="AK769" s="66"/>
      <c r="AL769" s="66"/>
      <c r="AM769" s="66"/>
    </row>
    <row r="770" spans="1:39" ht="13">
      <c r="A770" s="65"/>
      <c r="B770" s="132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66"/>
      <c r="Q770" s="66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66"/>
      <c r="AF770" s="66"/>
      <c r="AG770" s="66"/>
      <c r="AH770" s="66"/>
      <c r="AI770" s="66"/>
      <c r="AJ770" s="66"/>
      <c r="AK770" s="66"/>
      <c r="AL770" s="66"/>
      <c r="AM770" s="66"/>
    </row>
    <row r="771" spans="1:39" ht="13">
      <c r="A771" s="65"/>
      <c r="B771" s="132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66"/>
      <c r="Q771" s="66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66"/>
      <c r="AF771" s="66"/>
      <c r="AG771" s="66"/>
      <c r="AH771" s="66"/>
      <c r="AI771" s="66"/>
      <c r="AJ771" s="66"/>
      <c r="AK771" s="66"/>
      <c r="AL771" s="66"/>
      <c r="AM771" s="66"/>
    </row>
    <row r="772" spans="1:39" ht="13">
      <c r="A772" s="65"/>
      <c r="B772" s="132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66"/>
      <c r="Q772" s="66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66"/>
      <c r="AF772" s="66"/>
      <c r="AG772" s="66"/>
      <c r="AH772" s="66"/>
      <c r="AI772" s="66"/>
      <c r="AJ772" s="66"/>
      <c r="AK772" s="66"/>
      <c r="AL772" s="66"/>
      <c r="AM772" s="66"/>
    </row>
    <row r="773" spans="1:39" ht="13">
      <c r="A773" s="65"/>
      <c r="B773" s="132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66"/>
      <c r="Q773" s="66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66"/>
      <c r="AF773" s="66"/>
      <c r="AG773" s="66"/>
      <c r="AH773" s="66"/>
      <c r="AI773" s="66"/>
      <c r="AJ773" s="66"/>
      <c r="AK773" s="66"/>
      <c r="AL773" s="66"/>
      <c r="AM773" s="66"/>
    </row>
    <row r="774" spans="1:39" ht="13">
      <c r="A774" s="65"/>
      <c r="B774" s="132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66"/>
      <c r="Q774" s="66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66"/>
      <c r="AF774" s="66"/>
      <c r="AG774" s="66"/>
      <c r="AH774" s="66"/>
      <c r="AI774" s="66"/>
      <c r="AJ774" s="66"/>
      <c r="AK774" s="66"/>
      <c r="AL774" s="66"/>
      <c r="AM774" s="66"/>
    </row>
    <row r="775" spans="1:39" ht="13">
      <c r="A775" s="65"/>
      <c r="B775" s="132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66"/>
      <c r="Q775" s="66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66"/>
      <c r="AF775" s="66"/>
      <c r="AG775" s="66"/>
      <c r="AH775" s="66"/>
      <c r="AI775" s="66"/>
      <c r="AJ775" s="66"/>
      <c r="AK775" s="66"/>
      <c r="AL775" s="66"/>
      <c r="AM775" s="66"/>
    </row>
    <row r="776" spans="1:39" ht="13">
      <c r="A776" s="65"/>
      <c r="B776" s="132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66"/>
      <c r="Q776" s="66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66"/>
      <c r="AF776" s="66"/>
      <c r="AG776" s="66"/>
      <c r="AH776" s="66"/>
      <c r="AI776" s="66"/>
      <c r="AJ776" s="66"/>
      <c r="AK776" s="66"/>
      <c r="AL776" s="66"/>
      <c r="AM776" s="66"/>
    </row>
    <row r="777" spans="1:39" ht="13">
      <c r="A777" s="65"/>
      <c r="B777" s="132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66"/>
      <c r="Q777" s="66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66"/>
      <c r="AF777" s="66"/>
      <c r="AG777" s="66"/>
      <c r="AH777" s="66"/>
      <c r="AI777" s="66"/>
      <c r="AJ777" s="66"/>
      <c r="AK777" s="66"/>
      <c r="AL777" s="66"/>
      <c r="AM777" s="66"/>
    </row>
    <row r="778" spans="1:39" ht="13">
      <c r="A778" s="65"/>
      <c r="B778" s="132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66"/>
      <c r="Q778" s="66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66"/>
      <c r="AF778" s="66"/>
      <c r="AG778" s="66"/>
      <c r="AH778" s="66"/>
      <c r="AI778" s="66"/>
      <c r="AJ778" s="66"/>
      <c r="AK778" s="66"/>
      <c r="AL778" s="66"/>
      <c r="AM778" s="66"/>
    </row>
    <row r="779" spans="1:39" ht="13">
      <c r="A779" s="65"/>
      <c r="B779" s="132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66"/>
      <c r="Q779" s="66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66"/>
      <c r="AF779" s="66"/>
      <c r="AG779" s="66"/>
      <c r="AH779" s="66"/>
      <c r="AI779" s="66"/>
      <c r="AJ779" s="66"/>
      <c r="AK779" s="66"/>
      <c r="AL779" s="66"/>
      <c r="AM779" s="66"/>
    </row>
    <row r="780" spans="1:39" ht="13">
      <c r="A780" s="65"/>
      <c r="B780" s="132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66"/>
      <c r="Q780" s="66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66"/>
      <c r="AF780" s="66"/>
      <c r="AG780" s="66"/>
      <c r="AH780" s="66"/>
      <c r="AI780" s="66"/>
      <c r="AJ780" s="66"/>
      <c r="AK780" s="66"/>
      <c r="AL780" s="66"/>
      <c r="AM780" s="66"/>
    </row>
    <row r="781" spans="1:39" ht="13">
      <c r="A781" s="65"/>
      <c r="B781" s="132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66"/>
      <c r="Q781" s="66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66"/>
      <c r="AF781" s="66"/>
      <c r="AG781" s="66"/>
      <c r="AH781" s="66"/>
      <c r="AI781" s="66"/>
      <c r="AJ781" s="66"/>
      <c r="AK781" s="66"/>
      <c r="AL781" s="66"/>
      <c r="AM781" s="66"/>
    </row>
    <row r="782" spans="1:39" ht="13">
      <c r="A782" s="65"/>
      <c r="B782" s="132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66"/>
      <c r="Q782" s="66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66"/>
      <c r="AF782" s="66"/>
      <c r="AG782" s="66"/>
      <c r="AH782" s="66"/>
      <c r="AI782" s="66"/>
      <c r="AJ782" s="66"/>
      <c r="AK782" s="66"/>
      <c r="AL782" s="66"/>
      <c r="AM782" s="66"/>
    </row>
    <row r="783" spans="1:39" ht="13">
      <c r="A783" s="65"/>
      <c r="B783" s="132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66"/>
      <c r="Q783" s="66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66"/>
      <c r="AF783" s="66"/>
      <c r="AG783" s="66"/>
      <c r="AH783" s="66"/>
      <c r="AI783" s="66"/>
      <c r="AJ783" s="66"/>
      <c r="AK783" s="66"/>
      <c r="AL783" s="66"/>
      <c r="AM783" s="66"/>
    </row>
    <row r="784" spans="1:39" ht="13">
      <c r="A784" s="65"/>
      <c r="B784" s="132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66"/>
      <c r="Q784" s="66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66"/>
      <c r="AF784" s="66"/>
      <c r="AG784" s="66"/>
      <c r="AH784" s="66"/>
      <c r="AI784" s="66"/>
      <c r="AJ784" s="66"/>
      <c r="AK784" s="66"/>
      <c r="AL784" s="66"/>
      <c r="AM784" s="66"/>
    </row>
    <row r="785" spans="1:39" ht="13">
      <c r="A785" s="65"/>
      <c r="B785" s="132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66"/>
      <c r="Q785" s="66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66"/>
      <c r="AF785" s="66"/>
      <c r="AG785" s="66"/>
      <c r="AH785" s="66"/>
      <c r="AI785" s="66"/>
      <c r="AJ785" s="66"/>
      <c r="AK785" s="66"/>
      <c r="AL785" s="66"/>
      <c r="AM785" s="66"/>
    </row>
    <row r="786" spans="1:39" ht="13">
      <c r="A786" s="65"/>
      <c r="B786" s="132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66"/>
      <c r="Q786" s="66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66"/>
      <c r="AF786" s="66"/>
      <c r="AG786" s="66"/>
      <c r="AH786" s="66"/>
      <c r="AI786" s="66"/>
      <c r="AJ786" s="66"/>
      <c r="AK786" s="66"/>
      <c r="AL786" s="66"/>
      <c r="AM786" s="66"/>
    </row>
    <row r="787" spans="1:39" ht="13">
      <c r="A787" s="65"/>
      <c r="B787" s="132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66"/>
      <c r="Q787" s="66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66"/>
      <c r="AF787" s="66"/>
      <c r="AG787" s="66"/>
      <c r="AH787" s="66"/>
      <c r="AI787" s="66"/>
      <c r="AJ787" s="66"/>
      <c r="AK787" s="66"/>
      <c r="AL787" s="66"/>
      <c r="AM787" s="66"/>
    </row>
    <row r="788" spans="1:39" ht="13">
      <c r="A788" s="65"/>
      <c r="B788" s="132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66"/>
      <c r="Q788" s="66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66"/>
      <c r="AF788" s="66"/>
      <c r="AG788" s="66"/>
      <c r="AH788" s="66"/>
      <c r="AI788" s="66"/>
      <c r="AJ788" s="66"/>
      <c r="AK788" s="66"/>
      <c r="AL788" s="66"/>
      <c r="AM788" s="66"/>
    </row>
    <row r="789" spans="1:39" ht="13">
      <c r="A789" s="65"/>
      <c r="B789" s="132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66"/>
      <c r="Q789" s="66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66"/>
      <c r="AF789" s="66"/>
      <c r="AG789" s="66"/>
      <c r="AH789" s="66"/>
      <c r="AI789" s="66"/>
      <c r="AJ789" s="66"/>
      <c r="AK789" s="66"/>
      <c r="AL789" s="66"/>
      <c r="AM789" s="66"/>
    </row>
    <row r="790" spans="1:39" ht="13">
      <c r="A790" s="65"/>
      <c r="B790" s="132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66"/>
      <c r="Q790" s="66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66"/>
      <c r="AF790" s="66"/>
      <c r="AG790" s="66"/>
      <c r="AH790" s="66"/>
      <c r="AI790" s="66"/>
      <c r="AJ790" s="66"/>
      <c r="AK790" s="66"/>
      <c r="AL790" s="66"/>
      <c r="AM790" s="66"/>
    </row>
    <row r="791" spans="1:39" ht="13">
      <c r="A791" s="65"/>
      <c r="B791" s="132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66"/>
      <c r="Q791" s="66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66"/>
      <c r="AF791" s="66"/>
      <c r="AG791" s="66"/>
      <c r="AH791" s="66"/>
      <c r="AI791" s="66"/>
      <c r="AJ791" s="66"/>
      <c r="AK791" s="66"/>
      <c r="AL791" s="66"/>
      <c r="AM791" s="66"/>
    </row>
    <row r="792" spans="1:39" ht="13">
      <c r="A792" s="65"/>
      <c r="B792" s="132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66"/>
      <c r="Q792" s="66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66"/>
      <c r="AF792" s="66"/>
      <c r="AG792" s="66"/>
      <c r="AH792" s="66"/>
      <c r="AI792" s="66"/>
      <c r="AJ792" s="66"/>
      <c r="AK792" s="66"/>
      <c r="AL792" s="66"/>
      <c r="AM792" s="66"/>
    </row>
    <row r="793" spans="1:39" ht="13">
      <c r="A793" s="65"/>
      <c r="B793" s="132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66"/>
      <c r="Q793" s="66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66"/>
      <c r="AF793" s="66"/>
      <c r="AG793" s="66"/>
      <c r="AH793" s="66"/>
      <c r="AI793" s="66"/>
      <c r="AJ793" s="66"/>
      <c r="AK793" s="66"/>
      <c r="AL793" s="66"/>
      <c r="AM793" s="66"/>
    </row>
    <row r="794" spans="1:39" ht="13">
      <c r="A794" s="65"/>
      <c r="B794" s="132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66"/>
      <c r="Q794" s="66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66"/>
      <c r="AF794" s="66"/>
      <c r="AG794" s="66"/>
      <c r="AH794" s="66"/>
      <c r="AI794" s="66"/>
      <c r="AJ794" s="66"/>
      <c r="AK794" s="66"/>
      <c r="AL794" s="66"/>
      <c r="AM794" s="66"/>
    </row>
    <row r="795" spans="1:39" ht="13">
      <c r="A795" s="65"/>
      <c r="B795" s="132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66"/>
      <c r="Q795" s="66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66"/>
      <c r="AF795" s="66"/>
      <c r="AG795" s="66"/>
      <c r="AH795" s="66"/>
      <c r="AI795" s="66"/>
      <c r="AJ795" s="66"/>
      <c r="AK795" s="66"/>
      <c r="AL795" s="66"/>
      <c r="AM795" s="66"/>
    </row>
    <row r="796" spans="1:39" ht="13">
      <c r="A796" s="65"/>
      <c r="B796" s="132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66"/>
      <c r="Q796" s="66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66"/>
      <c r="AF796" s="66"/>
      <c r="AG796" s="66"/>
      <c r="AH796" s="66"/>
      <c r="AI796" s="66"/>
      <c r="AJ796" s="66"/>
      <c r="AK796" s="66"/>
      <c r="AL796" s="66"/>
      <c r="AM796" s="66"/>
    </row>
    <row r="797" spans="1:39" ht="13">
      <c r="A797" s="65"/>
      <c r="B797" s="132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66"/>
      <c r="Q797" s="66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66"/>
      <c r="AF797" s="66"/>
      <c r="AG797" s="66"/>
      <c r="AH797" s="66"/>
      <c r="AI797" s="66"/>
      <c r="AJ797" s="66"/>
      <c r="AK797" s="66"/>
      <c r="AL797" s="66"/>
      <c r="AM797" s="66"/>
    </row>
    <row r="798" spans="1:39" ht="13">
      <c r="A798" s="65"/>
      <c r="B798" s="132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66"/>
      <c r="Q798" s="66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66"/>
      <c r="AF798" s="66"/>
      <c r="AG798" s="66"/>
      <c r="AH798" s="66"/>
      <c r="AI798" s="66"/>
      <c r="AJ798" s="66"/>
      <c r="AK798" s="66"/>
      <c r="AL798" s="66"/>
      <c r="AM798" s="66"/>
    </row>
    <row r="799" spans="1:39" ht="13">
      <c r="A799" s="65"/>
      <c r="B799" s="132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66"/>
      <c r="Q799" s="66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66"/>
      <c r="AF799" s="66"/>
      <c r="AG799" s="66"/>
      <c r="AH799" s="66"/>
      <c r="AI799" s="66"/>
      <c r="AJ799" s="66"/>
      <c r="AK799" s="66"/>
      <c r="AL799" s="66"/>
      <c r="AM799" s="66"/>
    </row>
    <row r="800" spans="1:39" ht="13">
      <c r="A800" s="65"/>
      <c r="B800" s="132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66"/>
      <c r="Q800" s="66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66"/>
      <c r="AF800" s="66"/>
      <c r="AG800" s="66"/>
      <c r="AH800" s="66"/>
      <c r="AI800" s="66"/>
      <c r="AJ800" s="66"/>
      <c r="AK800" s="66"/>
      <c r="AL800" s="66"/>
      <c r="AM800" s="66"/>
    </row>
    <row r="801" spans="1:39" ht="13">
      <c r="A801" s="65"/>
      <c r="B801" s="132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66"/>
      <c r="Q801" s="66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66"/>
      <c r="AF801" s="66"/>
      <c r="AG801" s="66"/>
      <c r="AH801" s="66"/>
      <c r="AI801" s="66"/>
      <c r="AJ801" s="66"/>
      <c r="AK801" s="66"/>
      <c r="AL801" s="66"/>
      <c r="AM801" s="66"/>
    </row>
    <row r="802" spans="1:39" ht="13">
      <c r="A802" s="65"/>
      <c r="B802" s="132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66"/>
      <c r="Q802" s="66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66"/>
      <c r="AF802" s="66"/>
      <c r="AG802" s="66"/>
      <c r="AH802" s="66"/>
      <c r="AI802" s="66"/>
      <c r="AJ802" s="66"/>
      <c r="AK802" s="66"/>
      <c r="AL802" s="66"/>
      <c r="AM802" s="66"/>
    </row>
    <row r="803" spans="1:39" ht="13">
      <c r="A803" s="65"/>
      <c r="B803" s="132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66"/>
      <c r="Q803" s="66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66"/>
      <c r="AF803" s="66"/>
      <c r="AG803" s="66"/>
      <c r="AH803" s="66"/>
      <c r="AI803" s="66"/>
      <c r="AJ803" s="66"/>
      <c r="AK803" s="66"/>
      <c r="AL803" s="66"/>
      <c r="AM803" s="66"/>
    </row>
    <row r="804" spans="1:39" ht="13">
      <c r="A804" s="65"/>
      <c r="B804" s="132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66"/>
      <c r="Q804" s="66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66"/>
      <c r="AF804" s="66"/>
      <c r="AG804" s="66"/>
      <c r="AH804" s="66"/>
      <c r="AI804" s="66"/>
      <c r="AJ804" s="66"/>
      <c r="AK804" s="66"/>
      <c r="AL804" s="66"/>
      <c r="AM804" s="66"/>
    </row>
    <row r="805" spans="1:39" ht="13">
      <c r="A805" s="65"/>
      <c r="B805" s="132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66"/>
      <c r="Q805" s="66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66"/>
      <c r="AF805" s="66"/>
      <c r="AG805" s="66"/>
      <c r="AH805" s="66"/>
      <c r="AI805" s="66"/>
      <c r="AJ805" s="66"/>
      <c r="AK805" s="66"/>
      <c r="AL805" s="66"/>
      <c r="AM805" s="66"/>
    </row>
    <row r="806" spans="1:39" ht="13">
      <c r="A806" s="65"/>
      <c r="B806" s="132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66"/>
      <c r="Q806" s="66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66"/>
      <c r="AF806" s="66"/>
      <c r="AG806" s="66"/>
      <c r="AH806" s="66"/>
      <c r="AI806" s="66"/>
      <c r="AJ806" s="66"/>
      <c r="AK806" s="66"/>
      <c r="AL806" s="66"/>
      <c r="AM806" s="66"/>
    </row>
    <row r="807" spans="1:39" ht="13">
      <c r="A807" s="65"/>
      <c r="B807" s="132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66"/>
      <c r="Q807" s="66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66"/>
      <c r="AF807" s="66"/>
      <c r="AG807" s="66"/>
      <c r="AH807" s="66"/>
      <c r="AI807" s="66"/>
      <c r="AJ807" s="66"/>
      <c r="AK807" s="66"/>
      <c r="AL807" s="66"/>
      <c r="AM807" s="66"/>
    </row>
    <row r="808" spans="1:39" ht="13">
      <c r="A808" s="65"/>
      <c r="B808" s="132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66"/>
      <c r="Q808" s="66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66"/>
      <c r="AF808" s="66"/>
      <c r="AG808" s="66"/>
      <c r="AH808" s="66"/>
      <c r="AI808" s="66"/>
      <c r="AJ808" s="66"/>
      <c r="AK808" s="66"/>
      <c r="AL808" s="66"/>
      <c r="AM808" s="66"/>
    </row>
    <row r="809" spans="1:39" ht="13">
      <c r="A809" s="65"/>
      <c r="B809" s="132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66"/>
      <c r="Q809" s="66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66"/>
      <c r="AF809" s="66"/>
      <c r="AG809" s="66"/>
      <c r="AH809" s="66"/>
      <c r="AI809" s="66"/>
      <c r="AJ809" s="66"/>
      <c r="AK809" s="66"/>
      <c r="AL809" s="66"/>
      <c r="AM809" s="66"/>
    </row>
    <row r="810" spans="1:39" ht="13">
      <c r="A810" s="65"/>
      <c r="B810" s="132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66"/>
      <c r="Q810" s="66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66"/>
      <c r="AF810" s="66"/>
      <c r="AG810" s="66"/>
      <c r="AH810" s="66"/>
      <c r="AI810" s="66"/>
      <c r="AJ810" s="66"/>
      <c r="AK810" s="66"/>
      <c r="AL810" s="66"/>
      <c r="AM810" s="66"/>
    </row>
    <row r="811" spans="1:39" ht="13">
      <c r="A811" s="65"/>
      <c r="B811" s="132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66"/>
      <c r="Q811" s="66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66"/>
      <c r="AF811" s="66"/>
      <c r="AG811" s="66"/>
      <c r="AH811" s="66"/>
      <c r="AI811" s="66"/>
      <c r="AJ811" s="66"/>
      <c r="AK811" s="66"/>
      <c r="AL811" s="66"/>
      <c r="AM811" s="66"/>
    </row>
    <row r="812" spans="1:39" ht="13">
      <c r="A812" s="65"/>
      <c r="B812" s="132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66"/>
      <c r="Q812" s="66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66"/>
      <c r="AF812" s="66"/>
      <c r="AG812" s="66"/>
      <c r="AH812" s="66"/>
      <c r="AI812" s="66"/>
      <c r="AJ812" s="66"/>
      <c r="AK812" s="66"/>
      <c r="AL812" s="66"/>
      <c r="AM812" s="66"/>
    </row>
    <row r="813" spans="1:39" ht="13">
      <c r="A813" s="65"/>
      <c r="B813" s="132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66"/>
      <c r="Q813" s="66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66"/>
      <c r="AF813" s="66"/>
      <c r="AG813" s="66"/>
      <c r="AH813" s="66"/>
      <c r="AI813" s="66"/>
      <c r="AJ813" s="66"/>
      <c r="AK813" s="66"/>
      <c r="AL813" s="66"/>
      <c r="AM813" s="66"/>
    </row>
    <row r="814" spans="1:39" ht="13">
      <c r="A814" s="65"/>
      <c r="B814" s="132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66"/>
      <c r="Q814" s="66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66"/>
      <c r="AF814" s="66"/>
      <c r="AG814" s="66"/>
      <c r="AH814" s="66"/>
      <c r="AI814" s="66"/>
      <c r="AJ814" s="66"/>
      <c r="AK814" s="66"/>
      <c r="AL814" s="66"/>
      <c r="AM814" s="66"/>
    </row>
    <row r="815" spans="1:39" ht="13">
      <c r="A815" s="65"/>
      <c r="B815" s="132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66"/>
      <c r="Q815" s="66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66"/>
      <c r="AF815" s="66"/>
      <c r="AG815" s="66"/>
      <c r="AH815" s="66"/>
      <c r="AI815" s="66"/>
      <c r="AJ815" s="66"/>
      <c r="AK815" s="66"/>
      <c r="AL815" s="66"/>
      <c r="AM815" s="66"/>
    </row>
    <row r="816" spans="1:39" ht="13">
      <c r="A816" s="65"/>
      <c r="B816" s="132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66"/>
      <c r="Q816" s="66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66"/>
      <c r="AF816" s="66"/>
      <c r="AG816" s="66"/>
      <c r="AH816" s="66"/>
      <c r="AI816" s="66"/>
      <c r="AJ816" s="66"/>
      <c r="AK816" s="66"/>
      <c r="AL816" s="66"/>
      <c r="AM816" s="66"/>
    </row>
    <row r="817" spans="1:39" ht="13">
      <c r="A817" s="65"/>
      <c r="B817" s="132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66"/>
      <c r="Q817" s="66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66"/>
      <c r="AF817" s="66"/>
      <c r="AG817" s="66"/>
      <c r="AH817" s="66"/>
      <c r="AI817" s="66"/>
      <c r="AJ817" s="66"/>
      <c r="AK817" s="66"/>
      <c r="AL817" s="66"/>
      <c r="AM817" s="66"/>
    </row>
    <row r="818" spans="1:39" ht="13">
      <c r="A818" s="65"/>
      <c r="B818" s="132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66"/>
      <c r="Q818" s="66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66"/>
      <c r="AF818" s="66"/>
      <c r="AG818" s="66"/>
      <c r="AH818" s="66"/>
      <c r="AI818" s="66"/>
      <c r="AJ818" s="66"/>
      <c r="AK818" s="66"/>
      <c r="AL818" s="66"/>
      <c r="AM818" s="66"/>
    </row>
    <row r="819" spans="1:39" ht="13">
      <c r="A819" s="65"/>
      <c r="B819" s="132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66"/>
      <c r="Q819" s="66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66"/>
      <c r="AF819" s="66"/>
      <c r="AG819" s="66"/>
      <c r="AH819" s="66"/>
      <c r="AI819" s="66"/>
      <c r="AJ819" s="66"/>
      <c r="AK819" s="66"/>
      <c r="AL819" s="66"/>
      <c r="AM819" s="66"/>
    </row>
    <row r="820" spans="1:39" ht="13">
      <c r="A820" s="65"/>
      <c r="B820" s="132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66"/>
      <c r="Q820" s="66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66"/>
      <c r="AF820" s="66"/>
      <c r="AG820" s="66"/>
      <c r="AH820" s="66"/>
      <c r="AI820" s="66"/>
      <c r="AJ820" s="66"/>
      <c r="AK820" s="66"/>
      <c r="AL820" s="66"/>
      <c r="AM820" s="66"/>
    </row>
    <row r="821" spans="1:39" ht="13">
      <c r="A821" s="65"/>
      <c r="B821" s="132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66"/>
      <c r="Q821" s="66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66"/>
      <c r="AF821" s="66"/>
      <c r="AG821" s="66"/>
      <c r="AH821" s="66"/>
      <c r="AI821" s="66"/>
      <c r="AJ821" s="66"/>
      <c r="AK821" s="66"/>
      <c r="AL821" s="66"/>
      <c r="AM821" s="66"/>
    </row>
    <row r="822" spans="1:39" ht="13">
      <c r="A822" s="65"/>
      <c r="B822" s="132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66"/>
      <c r="Q822" s="66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66"/>
      <c r="AF822" s="66"/>
      <c r="AG822" s="66"/>
      <c r="AH822" s="66"/>
      <c r="AI822" s="66"/>
      <c r="AJ822" s="66"/>
      <c r="AK822" s="66"/>
      <c r="AL822" s="66"/>
      <c r="AM822" s="66"/>
    </row>
    <row r="823" spans="1:39" ht="13">
      <c r="A823" s="65"/>
      <c r="B823" s="132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66"/>
      <c r="Q823" s="66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66"/>
      <c r="AF823" s="66"/>
      <c r="AG823" s="66"/>
      <c r="AH823" s="66"/>
      <c r="AI823" s="66"/>
      <c r="AJ823" s="66"/>
      <c r="AK823" s="66"/>
      <c r="AL823" s="66"/>
      <c r="AM823" s="66"/>
    </row>
    <row r="824" spans="1:39" ht="13">
      <c r="A824" s="65"/>
      <c r="B824" s="132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66"/>
      <c r="Q824" s="66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66"/>
      <c r="AF824" s="66"/>
      <c r="AG824" s="66"/>
      <c r="AH824" s="66"/>
      <c r="AI824" s="66"/>
      <c r="AJ824" s="66"/>
      <c r="AK824" s="66"/>
      <c r="AL824" s="66"/>
      <c r="AM824" s="66"/>
    </row>
    <row r="825" spans="1:39" ht="13">
      <c r="A825" s="65"/>
      <c r="B825" s="132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66"/>
      <c r="Q825" s="66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66"/>
      <c r="AF825" s="66"/>
      <c r="AG825" s="66"/>
      <c r="AH825" s="66"/>
      <c r="AI825" s="66"/>
      <c r="AJ825" s="66"/>
      <c r="AK825" s="66"/>
      <c r="AL825" s="66"/>
      <c r="AM825" s="66"/>
    </row>
    <row r="826" spans="1:39" ht="13">
      <c r="A826" s="65"/>
      <c r="B826" s="132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66"/>
      <c r="Q826" s="66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66"/>
      <c r="AF826" s="66"/>
      <c r="AG826" s="66"/>
      <c r="AH826" s="66"/>
      <c r="AI826" s="66"/>
      <c r="AJ826" s="66"/>
      <c r="AK826" s="66"/>
      <c r="AL826" s="66"/>
      <c r="AM826" s="66"/>
    </row>
    <row r="827" spans="1:39" ht="13">
      <c r="A827" s="65"/>
      <c r="B827" s="132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66"/>
      <c r="Q827" s="66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66"/>
      <c r="AF827" s="66"/>
      <c r="AG827" s="66"/>
      <c r="AH827" s="66"/>
      <c r="AI827" s="66"/>
      <c r="AJ827" s="66"/>
      <c r="AK827" s="66"/>
      <c r="AL827" s="66"/>
      <c r="AM827" s="66"/>
    </row>
    <row r="828" spans="1:39" ht="13">
      <c r="A828" s="65"/>
      <c r="B828" s="132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66"/>
      <c r="Q828" s="66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66"/>
      <c r="AF828" s="66"/>
      <c r="AG828" s="66"/>
      <c r="AH828" s="66"/>
      <c r="AI828" s="66"/>
      <c r="AJ828" s="66"/>
      <c r="AK828" s="66"/>
      <c r="AL828" s="66"/>
      <c r="AM828" s="66"/>
    </row>
    <row r="829" spans="1:39" ht="13">
      <c r="A829" s="65"/>
      <c r="B829" s="132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66"/>
      <c r="Q829" s="66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66"/>
      <c r="AF829" s="66"/>
      <c r="AG829" s="66"/>
      <c r="AH829" s="66"/>
      <c r="AI829" s="66"/>
      <c r="AJ829" s="66"/>
      <c r="AK829" s="66"/>
      <c r="AL829" s="66"/>
      <c r="AM829" s="66"/>
    </row>
    <row r="830" spans="1:39" ht="13">
      <c r="A830" s="65"/>
      <c r="B830" s="132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66"/>
      <c r="Q830" s="66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66"/>
      <c r="AF830" s="66"/>
      <c r="AG830" s="66"/>
      <c r="AH830" s="66"/>
      <c r="AI830" s="66"/>
      <c r="AJ830" s="66"/>
      <c r="AK830" s="66"/>
      <c r="AL830" s="66"/>
      <c r="AM830" s="66"/>
    </row>
    <row r="831" spans="1:39" ht="13">
      <c r="A831" s="65"/>
      <c r="B831" s="132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66"/>
      <c r="Q831" s="66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66"/>
      <c r="AF831" s="66"/>
      <c r="AG831" s="66"/>
      <c r="AH831" s="66"/>
      <c r="AI831" s="66"/>
      <c r="AJ831" s="66"/>
      <c r="AK831" s="66"/>
      <c r="AL831" s="66"/>
      <c r="AM831" s="66"/>
    </row>
    <row r="832" spans="1:39" ht="13">
      <c r="A832" s="65"/>
      <c r="B832" s="132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66"/>
      <c r="Q832" s="66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66"/>
      <c r="AF832" s="66"/>
      <c r="AG832" s="66"/>
      <c r="AH832" s="66"/>
      <c r="AI832" s="66"/>
      <c r="AJ832" s="66"/>
      <c r="AK832" s="66"/>
      <c r="AL832" s="66"/>
      <c r="AM832" s="66"/>
    </row>
    <row r="833" spans="1:39" ht="13">
      <c r="A833" s="65"/>
      <c r="B833" s="132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66"/>
      <c r="Q833" s="66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66"/>
      <c r="AF833" s="66"/>
      <c r="AG833" s="66"/>
      <c r="AH833" s="66"/>
      <c r="AI833" s="66"/>
      <c r="AJ833" s="66"/>
      <c r="AK833" s="66"/>
      <c r="AL833" s="66"/>
      <c r="AM833" s="66"/>
    </row>
    <row r="834" spans="1:39" ht="13">
      <c r="A834" s="65"/>
      <c r="B834" s="132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66"/>
      <c r="Q834" s="66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66"/>
      <c r="AF834" s="66"/>
      <c r="AG834" s="66"/>
      <c r="AH834" s="66"/>
      <c r="AI834" s="66"/>
      <c r="AJ834" s="66"/>
      <c r="AK834" s="66"/>
      <c r="AL834" s="66"/>
      <c r="AM834" s="66"/>
    </row>
    <row r="835" spans="1:39" ht="13">
      <c r="A835" s="65"/>
      <c r="B835" s="132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66"/>
      <c r="Q835" s="66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66"/>
      <c r="AF835" s="66"/>
      <c r="AG835" s="66"/>
      <c r="AH835" s="66"/>
      <c r="AI835" s="66"/>
      <c r="AJ835" s="66"/>
      <c r="AK835" s="66"/>
      <c r="AL835" s="66"/>
      <c r="AM835" s="66"/>
    </row>
    <row r="836" spans="1:39" ht="13">
      <c r="A836" s="65"/>
      <c r="B836" s="132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66"/>
      <c r="Q836" s="66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66"/>
      <c r="AF836" s="66"/>
      <c r="AG836" s="66"/>
      <c r="AH836" s="66"/>
      <c r="AI836" s="66"/>
      <c r="AJ836" s="66"/>
      <c r="AK836" s="66"/>
      <c r="AL836" s="66"/>
      <c r="AM836" s="66"/>
    </row>
    <row r="837" spans="1:39" ht="13">
      <c r="A837" s="65"/>
      <c r="B837" s="132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66"/>
      <c r="Q837" s="66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66"/>
      <c r="AF837" s="66"/>
      <c r="AG837" s="66"/>
      <c r="AH837" s="66"/>
      <c r="AI837" s="66"/>
      <c r="AJ837" s="66"/>
      <c r="AK837" s="66"/>
      <c r="AL837" s="66"/>
      <c r="AM837" s="66"/>
    </row>
    <row r="838" spans="1:39" ht="13">
      <c r="A838" s="65"/>
      <c r="B838" s="132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66"/>
      <c r="Q838" s="66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66"/>
      <c r="AF838" s="66"/>
      <c r="AG838" s="66"/>
      <c r="AH838" s="66"/>
      <c r="AI838" s="66"/>
      <c r="AJ838" s="66"/>
      <c r="AK838" s="66"/>
      <c r="AL838" s="66"/>
      <c r="AM838" s="66"/>
    </row>
    <row r="839" spans="1:39" ht="13">
      <c r="A839" s="65"/>
      <c r="B839" s="132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66"/>
      <c r="Q839" s="66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66"/>
      <c r="AF839" s="66"/>
      <c r="AG839" s="66"/>
      <c r="AH839" s="66"/>
      <c r="AI839" s="66"/>
      <c r="AJ839" s="66"/>
      <c r="AK839" s="66"/>
      <c r="AL839" s="66"/>
      <c r="AM839" s="66"/>
    </row>
    <row r="840" spans="1:39" ht="13">
      <c r="A840" s="65"/>
      <c r="B840" s="132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66"/>
      <c r="Q840" s="66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66"/>
      <c r="AF840" s="66"/>
      <c r="AG840" s="66"/>
      <c r="AH840" s="66"/>
      <c r="AI840" s="66"/>
      <c r="AJ840" s="66"/>
      <c r="AK840" s="66"/>
      <c r="AL840" s="66"/>
      <c r="AM840" s="66"/>
    </row>
    <row r="841" spans="1:39" ht="13">
      <c r="A841" s="65"/>
      <c r="B841" s="132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66"/>
      <c r="Q841" s="66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66"/>
      <c r="AF841" s="66"/>
      <c r="AG841" s="66"/>
      <c r="AH841" s="66"/>
      <c r="AI841" s="66"/>
      <c r="AJ841" s="66"/>
      <c r="AK841" s="66"/>
      <c r="AL841" s="66"/>
      <c r="AM841" s="66"/>
    </row>
    <row r="842" spans="1:39" ht="13">
      <c r="A842" s="65"/>
      <c r="B842" s="132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66"/>
      <c r="Q842" s="66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66"/>
      <c r="AF842" s="66"/>
      <c r="AG842" s="66"/>
      <c r="AH842" s="66"/>
      <c r="AI842" s="66"/>
      <c r="AJ842" s="66"/>
      <c r="AK842" s="66"/>
      <c r="AL842" s="66"/>
      <c r="AM842" s="66"/>
    </row>
    <row r="843" spans="1:39" ht="13">
      <c r="A843" s="65"/>
      <c r="B843" s="132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66"/>
      <c r="Q843" s="66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66"/>
      <c r="AF843" s="66"/>
      <c r="AG843" s="66"/>
      <c r="AH843" s="66"/>
      <c r="AI843" s="66"/>
      <c r="AJ843" s="66"/>
      <c r="AK843" s="66"/>
      <c r="AL843" s="66"/>
      <c r="AM843" s="66"/>
    </row>
    <row r="844" spans="1:39" ht="13">
      <c r="A844" s="65"/>
      <c r="B844" s="132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66"/>
      <c r="Q844" s="66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66"/>
      <c r="AF844" s="66"/>
      <c r="AG844" s="66"/>
      <c r="AH844" s="66"/>
      <c r="AI844" s="66"/>
      <c r="AJ844" s="66"/>
      <c r="AK844" s="66"/>
      <c r="AL844" s="66"/>
      <c r="AM844" s="66"/>
    </row>
    <row r="845" spans="1:39" ht="13">
      <c r="A845" s="65"/>
      <c r="B845" s="132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66"/>
      <c r="Q845" s="66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66"/>
      <c r="AF845" s="66"/>
      <c r="AG845" s="66"/>
      <c r="AH845" s="66"/>
      <c r="AI845" s="66"/>
      <c r="AJ845" s="66"/>
      <c r="AK845" s="66"/>
      <c r="AL845" s="66"/>
      <c r="AM845" s="66"/>
    </row>
    <row r="846" spans="1:39" ht="13">
      <c r="A846" s="65"/>
      <c r="B846" s="132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66"/>
      <c r="Q846" s="66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66"/>
      <c r="AF846" s="66"/>
      <c r="AG846" s="66"/>
      <c r="AH846" s="66"/>
      <c r="AI846" s="66"/>
      <c r="AJ846" s="66"/>
      <c r="AK846" s="66"/>
      <c r="AL846" s="66"/>
      <c r="AM846" s="66"/>
    </row>
    <row r="847" spans="1:39" ht="13">
      <c r="A847" s="65"/>
      <c r="B847" s="132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66"/>
      <c r="Q847" s="66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66"/>
      <c r="AF847" s="66"/>
      <c r="AG847" s="66"/>
      <c r="AH847" s="66"/>
      <c r="AI847" s="66"/>
      <c r="AJ847" s="66"/>
      <c r="AK847" s="66"/>
      <c r="AL847" s="66"/>
      <c r="AM847" s="66"/>
    </row>
    <row r="848" spans="1:39" ht="13">
      <c r="A848" s="65"/>
      <c r="B848" s="132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66"/>
      <c r="Q848" s="66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66"/>
      <c r="AF848" s="66"/>
      <c r="AG848" s="66"/>
      <c r="AH848" s="66"/>
      <c r="AI848" s="66"/>
      <c r="AJ848" s="66"/>
      <c r="AK848" s="66"/>
      <c r="AL848" s="66"/>
      <c r="AM848" s="66"/>
    </row>
    <row r="849" spans="1:39" ht="13">
      <c r="A849" s="65"/>
      <c r="B849" s="132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66"/>
      <c r="Q849" s="66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66"/>
      <c r="AF849" s="66"/>
      <c r="AG849" s="66"/>
      <c r="AH849" s="66"/>
      <c r="AI849" s="66"/>
      <c r="AJ849" s="66"/>
      <c r="AK849" s="66"/>
      <c r="AL849" s="66"/>
      <c r="AM849" s="66"/>
    </row>
    <row r="850" spans="1:39" ht="13">
      <c r="A850" s="65"/>
      <c r="B850" s="132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66"/>
      <c r="Q850" s="66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66"/>
      <c r="AF850" s="66"/>
      <c r="AG850" s="66"/>
      <c r="AH850" s="66"/>
      <c r="AI850" s="66"/>
      <c r="AJ850" s="66"/>
      <c r="AK850" s="66"/>
      <c r="AL850" s="66"/>
      <c r="AM850" s="66"/>
    </row>
    <row r="851" spans="1:39" ht="13">
      <c r="A851" s="65"/>
      <c r="B851" s="132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66"/>
      <c r="Q851" s="66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66"/>
      <c r="AF851" s="66"/>
      <c r="AG851" s="66"/>
      <c r="AH851" s="66"/>
      <c r="AI851" s="66"/>
      <c r="AJ851" s="66"/>
      <c r="AK851" s="66"/>
      <c r="AL851" s="66"/>
      <c r="AM851" s="66"/>
    </row>
    <row r="852" spans="1:39" ht="13">
      <c r="A852" s="65"/>
      <c r="B852" s="132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66"/>
      <c r="Q852" s="66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66"/>
      <c r="AF852" s="66"/>
      <c r="AG852" s="66"/>
      <c r="AH852" s="66"/>
      <c r="AI852" s="66"/>
      <c r="AJ852" s="66"/>
      <c r="AK852" s="66"/>
      <c r="AL852" s="66"/>
      <c r="AM852" s="66"/>
    </row>
    <row r="853" spans="1:39" ht="13">
      <c r="A853" s="65"/>
      <c r="B853" s="132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66"/>
      <c r="Q853" s="66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66"/>
      <c r="AF853" s="66"/>
      <c r="AG853" s="66"/>
      <c r="AH853" s="66"/>
      <c r="AI853" s="66"/>
      <c r="AJ853" s="66"/>
      <c r="AK853" s="66"/>
      <c r="AL853" s="66"/>
      <c r="AM853" s="66"/>
    </row>
    <row r="854" spans="1:39" ht="13">
      <c r="A854" s="65"/>
      <c r="B854" s="132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66"/>
      <c r="Q854" s="66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66"/>
      <c r="AF854" s="66"/>
      <c r="AG854" s="66"/>
      <c r="AH854" s="66"/>
      <c r="AI854" s="66"/>
      <c r="AJ854" s="66"/>
      <c r="AK854" s="66"/>
      <c r="AL854" s="66"/>
      <c r="AM854" s="66"/>
    </row>
    <row r="855" spans="1:39" ht="13">
      <c r="A855" s="65"/>
      <c r="B855" s="132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66"/>
      <c r="Q855" s="66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66"/>
      <c r="AF855" s="66"/>
      <c r="AG855" s="66"/>
      <c r="AH855" s="66"/>
      <c r="AI855" s="66"/>
      <c r="AJ855" s="66"/>
      <c r="AK855" s="66"/>
      <c r="AL855" s="66"/>
      <c r="AM855" s="66"/>
    </row>
    <row r="856" spans="1:39" ht="13">
      <c r="A856" s="65"/>
      <c r="B856" s="132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66"/>
      <c r="Q856" s="66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66"/>
      <c r="AF856" s="66"/>
      <c r="AG856" s="66"/>
      <c r="AH856" s="66"/>
      <c r="AI856" s="66"/>
      <c r="AJ856" s="66"/>
      <c r="AK856" s="66"/>
      <c r="AL856" s="66"/>
      <c r="AM856" s="66"/>
    </row>
    <row r="857" spans="1:39" ht="13">
      <c r="A857" s="65"/>
      <c r="B857" s="132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66"/>
      <c r="Q857" s="66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66"/>
      <c r="AF857" s="66"/>
      <c r="AG857" s="66"/>
      <c r="AH857" s="66"/>
      <c r="AI857" s="66"/>
      <c r="AJ857" s="66"/>
      <c r="AK857" s="66"/>
      <c r="AL857" s="66"/>
      <c r="AM857" s="66"/>
    </row>
    <row r="858" spans="1:39" ht="13">
      <c r="A858" s="65"/>
      <c r="B858" s="132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66"/>
      <c r="Q858" s="66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66"/>
      <c r="AF858" s="66"/>
      <c r="AG858" s="66"/>
      <c r="AH858" s="66"/>
      <c r="AI858" s="66"/>
      <c r="AJ858" s="66"/>
      <c r="AK858" s="66"/>
      <c r="AL858" s="66"/>
      <c r="AM858" s="66"/>
    </row>
    <row r="859" spans="1:39" ht="13">
      <c r="A859" s="65"/>
      <c r="B859" s="132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66"/>
      <c r="Q859" s="66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66"/>
      <c r="AF859" s="66"/>
      <c r="AG859" s="66"/>
      <c r="AH859" s="66"/>
      <c r="AI859" s="66"/>
      <c r="AJ859" s="66"/>
      <c r="AK859" s="66"/>
      <c r="AL859" s="66"/>
      <c r="AM859" s="66"/>
    </row>
    <row r="860" spans="1:39" ht="13">
      <c r="A860" s="65"/>
      <c r="B860" s="132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66"/>
      <c r="Q860" s="66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66"/>
      <c r="AF860" s="66"/>
      <c r="AG860" s="66"/>
      <c r="AH860" s="66"/>
      <c r="AI860" s="66"/>
      <c r="AJ860" s="66"/>
      <c r="AK860" s="66"/>
      <c r="AL860" s="66"/>
      <c r="AM860" s="66"/>
    </row>
    <row r="861" spans="1:39" ht="13">
      <c r="A861" s="65"/>
      <c r="B861" s="132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66"/>
      <c r="Q861" s="66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66"/>
      <c r="AF861" s="66"/>
      <c r="AG861" s="66"/>
      <c r="AH861" s="66"/>
      <c r="AI861" s="66"/>
      <c r="AJ861" s="66"/>
      <c r="AK861" s="66"/>
      <c r="AL861" s="66"/>
      <c r="AM861" s="66"/>
    </row>
    <row r="862" spans="1:39" ht="13">
      <c r="A862" s="65"/>
      <c r="B862" s="132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66"/>
      <c r="Q862" s="66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66"/>
      <c r="AF862" s="66"/>
      <c r="AG862" s="66"/>
      <c r="AH862" s="66"/>
      <c r="AI862" s="66"/>
      <c r="AJ862" s="66"/>
      <c r="AK862" s="66"/>
      <c r="AL862" s="66"/>
      <c r="AM862" s="66"/>
    </row>
    <row r="863" spans="1:39" ht="13">
      <c r="A863" s="65"/>
      <c r="B863" s="132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66"/>
      <c r="Q863" s="66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66"/>
      <c r="AF863" s="66"/>
      <c r="AG863" s="66"/>
      <c r="AH863" s="66"/>
      <c r="AI863" s="66"/>
      <c r="AJ863" s="66"/>
      <c r="AK863" s="66"/>
      <c r="AL863" s="66"/>
      <c r="AM863" s="66"/>
    </row>
    <row r="864" spans="1:39" ht="13">
      <c r="A864" s="65"/>
      <c r="B864" s="132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66"/>
      <c r="Q864" s="66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66"/>
      <c r="AF864" s="66"/>
      <c r="AG864" s="66"/>
      <c r="AH864" s="66"/>
      <c r="AI864" s="66"/>
      <c r="AJ864" s="66"/>
      <c r="AK864" s="66"/>
      <c r="AL864" s="66"/>
      <c r="AM864" s="66"/>
    </row>
    <row r="865" spans="1:39" ht="13">
      <c r="A865" s="65"/>
      <c r="B865" s="132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66"/>
      <c r="Q865" s="66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66"/>
      <c r="AF865" s="66"/>
      <c r="AG865" s="66"/>
      <c r="AH865" s="66"/>
      <c r="AI865" s="66"/>
      <c r="AJ865" s="66"/>
      <c r="AK865" s="66"/>
      <c r="AL865" s="66"/>
      <c r="AM865" s="66"/>
    </row>
    <row r="866" spans="1:39" ht="13">
      <c r="A866" s="65"/>
      <c r="B866" s="132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66"/>
      <c r="Q866" s="66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66"/>
      <c r="AF866" s="66"/>
      <c r="AG866" s="66"/>
      <c r="AH866" s="66"/>
      <c r="AI866" s="66"/>
      <c r="AJ866" s="66"/>
      <c r="AK866" s="66"/>
      <c r="AL866" s="66"/>
      <c r="AM866" s="66"/>
    </row>
    <row r="867" spans="1:39" ht="13">
      <c r="A867" s="65"/>
      <c r="B867" s="132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66"/>
      <c r="Q867" s="66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66"/>
      <c r="AF867" s="66"/>
      <c r="AG867" s="66"/>
      <c r="AH867" s="66"/>
      <c r="AI867" s="66"/>
      <c r="AJ867" s="66"/>
      <c r="AK867" s="66"/>
      <c r="AL867" s="66"/>
      <c r="AM867" s="66"/>
    </row>
    <row r="868" spans="1:39" ht="13">
      <c r="A868" s="65"/>
      <c r="B868" s="132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66"/>
      <c r="Q868" s="66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66"/>
      <c r="AF868" s="66"/>
      <c r="AG868" s="66"/>
      <c r="AH868" s="66"/>
      <c r="AI868" s="66"/>
      <c r="AJ868" s="66"/>
      <c r="AK868" s="66"/>
      <c r="AL868" s="66"/>
      <c r="AM868" s="66"/>
    </row>
    <row r="869" spans="1:39" ht="13">
      <c r="A869" s="65"/>
      <c r="B869" s="132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66"/>
      <c r="Q869" s="66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66"/>
      <c r="AF869" s="66"/>
      <c r="AG869" s="66"/>
      <c r="AH869" s="66"/>
      <c r="AI869" s="66"/>
      <c r="AJ869" s="66"/>
      <c r="AK869" s="66"/>
      <c r="AL869" s="66"/>
      <c r="AM869" s="66"/>
    </row>
    <row r="870" spans="1:39" ht="13">
      <c r="A870" s="65"/>
      <c r="B870" s="132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66"/>
      <c r="Q870" s="66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66"/>
      <c r="AF870" s="66"/>
      <c r="AG870" s="66"/>
      <c r="AH870" s="66"/>
      <c r="AI870" s="66"/>
      <c r="AJ870" s="66"/>
      <c r="AK870" s="66"/>
      <c r="AL870" s="66"/>
      <c r="AM870" s="66"/>
    </row>
    <row r="871" spans="1:39" ht="13">
      <c r="A871" s="65"/>
      <c r="B871" s="132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66"/>
      <c r="Q871" s="66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66"/>
      <c r="AF871" s="66"/>
      <c r="AG871" s="66"/>
      <c r="AH871" s="66"/>
      <c r="AI871" s="66"/>
      <c r="AJ871" s="66"/>
      <c r="AK871" s="66"/>
      <c r="AL871" s="66"/>
      <c r="AM871" s="66"/>
    </row>
    <row r="872" spans="1:39" ht="13">
      <c r="A872" s="65"/>
      <c r="B872" s="132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66"/>
      <c r="Q872" s="66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66"/>
      <c r="AF872" s="66"/>
      <c r="AG872" s="66"/>
      <c r="AH872" s="66"/>
      <c r="AI872" s="66"/>
      <c r="AJ872" s="66"/>
      <c r="AK872" s="66"/>
      <c r="AL872" s="66"/>
      <c r="AM872" s="66"/>
    </row>
    <row r="873" spans="1:39" ht="13">
      <c r="A873" s="65"/>
      <c r="B873" s="132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66"/>
      <c r="Q873" s="66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66"/>
      <c r="AF873" s="66"/>
      <c r="AG873" s="66"/>
      <c r="AH873" s="66"/>
      <c r="AI873" s="66"/>
      <c r="AJ873" s="66"/>
      <c r="AK873" s="66"/>
      <c r="AL873" s="66"/>
      <c r="AM873" s="66"/>
    </row>
    <row r="874" spans="1:39" ht="13">
      <c r="A874" s="65"/>
      <c r="B874" s="132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66"/>
      <c r="Q874" s="66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66"/>
      <c r="AF874" s="66"/>
      <c r="AG874" s="66"/>
      <c r="AH874" s="66"/>
      <c r="AI874" s="66"/>
      <c r="AJ874" s="66"/>
      <c r="AK874" s="66"/>
      <c r="AL874" s="66"/>
      <c r="AM874" s="66"/>
    </row>
    <row r="875" spans="1:39" ht="13">
      <c r="A875" s="65"/>
      <c r="B875" s="132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66"/>
      <c r="Q875" s="66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66"/>
      <c r="AF875" s="66"/>
      <c r="AG875" s="66"/>
      <c r="AH875" s="66"/>
      <c r="AI875" s="66"/>
      <c r="AJ875" s="66"/>
      <c r="AK875" s="66"/>
      <c r="AL875" s="66"/>
      <c r="AM875" s="66"/>
    </row>
    <row r="876" spans="1:39" ht="13">
      <c r="A876" s="65"/>
      <c r="B876" s="132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66"/>
      <c r="Q876" s="66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66"/>
      <c r="AF876" s="66"/>
      <c r="AG876" s="66"/>
      <c r="AH876" s="66"/>
      <c r="AI876" s="66"/>
      <c r="AJ876" s="66"/>
      <c r="AK876" s="66"/>
      <c r="AL876" s="66"/>
      <c r="AM876" s="66"/>
    </row>
    <row r="877" spans="1:39" ht="13">
      <c r="A877" s="65"/>
      <c r="B877" s="132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66"/>
      <c r="Q877" s="66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66"/>
      <c r="AF877" s="66"/>
      <c r="AG877" s="66"/>
      <c r="AH877" s="66"/>
      <c r="AI877" s="66"/>
      <c r="AJ877" s="66"/>
      <c r="AK877" s="66"/>
      <c r="AL877" s="66"/>
      <c r="AM877" s="66"/>
    </row>
    <row r="878" spans="1:39" ht="13">
      <c r="A878" s="65"/>
      <c r="B878" s="132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66"/>
      <c r="Q878" s="66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66"/>
      <c r="AF878" s="66"/>
      <c r="AG878" s="66"/>
      <c r="AH878" s="66"/>
      <c r="AI878" s="66"/>
      <c r="AJ878" s="66"/>
      <c r="AK878" s="66"/>
      <c r="AL878" s="66"/>
      <c r="AM878" s="66"/>
    </row>
    <row r="879" spans="1:39" ht="13">
      <c r="A879" s="65"/>
      <c r="B879" s="132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66"/>
      <c r="Q879" s="66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66"/>
      <c r="AF879" s="66"/>
      <c r="AG879" s="66"/>
      <c r="AH879" s="66"/>
      <c r="AI879" s="66"/>
      <c r="AJ879" s="66"/>
      <c r="AK879" s="66"/>
      <c r="AL879" s="66"/>
      <c r="AM879" s="66"/>
    </row>
    <row r="880" spans="1:39" ht="13">
      <c r="A880" s="65"/>
      <c r="B880" s="132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66"/>
      <c r="Q880" s="66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66"/>
      <c r="AF880" s="66"/>
      <c r="AG880" s="66"/>
      <c r="AH880" s="66"/>
      <c r="AI880" s="66"/>
      <c r="AJ880" s="66"/>
      <c r="AK880" s="66"/>
      <c r="AL880" s="66"/>
      <c r="AM880" s="66"/>
    </row>
    <row r="881" spans="1:39" ht="13">
      <c r="A881" s="65"/>
      <c r="B881" s="132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66"/>
      <c r="Q881" s="66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66"/>
      <c r="AF881" s="66"/>
      <c r="AG881" s="66"/>
      <c r="AH881" s="66"/>
      <c r="AI881" s="66"/>
      <c r="AJ881" s="66"/>
      <c r="AK881" s="66"/>
      <c r="AL881" s="66"/>
      <c r="AM881" s="66"/>
    </row>
    <row r="882" spans="1:39" ht="13">
      <c r="A882" s="65"/>
      <c r="B882" s="132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66"/>
      <c r="Q882" s="66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66"/>
      <c r="AF882" s="66"/>
      <c r="AG882" s="66"/>
      <c r="AH882" s="66"/>
      <c r="AI882" s="66"/>
      <c r="AJ882" s="66"/>
      <c r="AK882" s="66"/>
      <c r="AL882" s="66"/>
      <c r="AM882" s="66"/>
    </row>
    <row r="883" spans="1:39" ht="13">
      <c r="A883" s="65"/>
      <c r="B883" s="132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66"/>
      <c r="Q883" s="66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66"/>
      <c r="AF883" s="66"/>
      <c r="AG883" s="66"/>
      <c r="AH883" s="66"/>
      <c r="AI883" s="66"/>
      <c r="AJ883" s="66"/>
      <c r="AK883" s="66"/>
      <c r="AL883" s="66"/>
      <c r="AM883" s="66"/>
    </row>
    <row r="884" spans="1:39" ht="13">
      <c r="A884" s="65"/>
      <c r="B884" s="132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66"/>
      <c r="Q884" s="66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66"/>
      <c r="AF884" s="66"/>
      <c r="AG884" s="66"/>
      <c r="AH884" s="66"/>
      <c r="AI884" s="66"/>
      <c r="AJ884" s="66"/>
      <c r="AK884" s="66"/>
      <c r="AL884" s="66"/>
      <c r="AM884" s="66"/>
    </row>
    <row r="885" spans="1:39" ht="13">
      <c r="A885" s="65"/>
      <c r="B885" s="132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66"/>
      <c r="Q885" s="66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66"/>
      <c r="AF885" s="66"/>
      <c r="AG885" s="66"/>
      <c r="AH885" s="66"/>
      <c r="AI885" s="66"/>
      <c r="AJ885" s="66"/>
      <c r="AK885" s="66"/>
      <c r="AL885" s="66"/>
      <c r="AM885" s="66"/>
    </row>
    <row r="886" spans="1:39" ht="13">
      <c r="A886" s="65"/>
      <c r="B886" s="132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66"/>
      <c r="Q886" s="66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66"/>
      <c r="AF886" s="66"/>
      <c r="AG886" s="66"/>
      <c r="AH886" s="66"/>
      <c r="AI886" s="66"/>
      <c r="AJ886" s="66"/>
      <c r="AK886" s="66"/>
      <c r="AL886" s="66"/>
      <c r="AM886" s="66"/>
    </row>
    <row r="887" spans="1:39" ht="13">
      <c r="A887" s="65"/>
      <c r="B887" s="132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66"/>
      <c r="Q887" s="66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66"/>
      <c r="AF887" s="66"/>
      <c r="AG887" s="66"/>
      <c r="AH887" s="66"/>
      <c r="AI887" s="66"/>
      <c r="AJ887" s="66"/>
      <c r="AK887" s="66"/>
      <c r="AL887" s="66"/>
      <c r="AM887" s="66"/>
    </row>
    <row r="888" spans="1:39" ht="13">
      <c r="A888" s="65"/>
      <c r="B888" s="132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66"/>
      <c r="Q888" s="66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66"/>
      <c r="AF888" s="66"/>
      <c r="AG888" s="66"/>
      <c r="AH888" s="66"/>
      <c r="AI888" s="66"/>
      <c r="AJ888" s="66"/>
      <c r="AK888" s="66"/>
      <c r="AL888" s="66"/>
      <c r="AM888" s="66"/>
    </row>
    <row r="889" spans="1:39" ht="13">
      <c r="A889" s="65"/>
      <c r="B889" s="132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66"/>
      <c r="Q889" s="66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66"/>
      <c r="AF889" s="66"/>
      <c r="AG889" s="66"/>
      <c r="AH889" s="66"/>
      <c r="AI889" s="66"/>
      <c r="AJ889" s="66"/>
      <c r="AK889" s="66"/>
      <c r="AL889" s="66"/>
      <c r="AM889" s="66"/>
    </row>
    <row r="890" spans="1:39" ht="13">
      <c r="A890" s="65"/>
      <c r="B890" s="132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66"/>
      <c r="Q890" s="66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66"/>
      <c r="AF890" s="66"/>
      <c r="AG890" s="66"/>
      <c r="AH890" s="66"/>
      <c r="AI890" s="66"/>
      <c r="AJ890" s="66"/>
      <c r="AK890" s="66"/>
      <c r="AL890" s="66"/>
      <c r="AM890" s="66"/>
    </row>
    <row r="891" spans="1:39" ht="13">
      <c r="A891" s="65"/>
      <c r="B891" s="132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66"/>
      <c r="Q891" s="66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66"/>
      <c r="AF891" s="66"/>
      <c r="AG891" s="66"/>
      <c r="AH891" s="66"/>
      <c r="AI891" s="66"/>
      <c r="AJ891" s="66"/>
      <c r="AK891" s="66"/>
      <c r="AL891" s="66"/>
      <c r="AM891" s="66"/>
    </row>
    <row r="892" spans="1:39" ht="13">
      <c r="A892" s="65"/>
      <c r="B892" s="132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66"/>
      <c r="Q892" s="66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66"/>
      <c r="AF892" s="66"/>
      <c r="AG892" s="66"/>
      <c r="AH892" s="66"/>
      <c r="AI892" s="66"/>
      <c r="AJ892" s="66"/>
      <c r="AK892" s="66"/>
      <c r="AL892" s="66"/>
      <c r="AM892" s="66"/>
    </row>
    <row r="893" spans="1:39" ht="13">
      <c r="A893" s="65"/>
      <c r="B893" s="132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66"/>
      <c r="Q893" s="66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66"/>
      <c r="AF893" s="66"/>
      <c r="AG893" s="66"/>
      <c r="AH893" s="66"/>
      <c r="AI893" s="66"/>
      <c r="AJ893" s="66"/>
      <c r="AK893" s="66"/>
      <c r="AL893" s="66"/>
      <c r="AM893" s="66"/>
    </row>
    <row r="894" spans="1:39" ht="13">
      <c r="A894" s="65"/>
      <c r="B894" s="132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66"/>
      <c r="Q894" s="66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66"/>
      <c r="AF894" s="66"/>
      <c r="AG894" s="66"/>
      <c r="AH894" s="66"/>
      <c r="AI894" s="66"/>
      <c r="AJ894" s="66"/>
      <c r="AK894" s="66"/>
      <c r="AL894" s="66"/>
      <c r="AM894" s="66"/>
    </row>
    <row r="895" spans="1:39" ht="13">
      <c r="A895" s="65"/>
      <c r="B895" s="132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66"/>
      <c r="Q895" s="66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66"/>
      <c r="AF895" s="66"/>
      <c r="AG895" s="66"/>
      <c r="AH895" s="66"/>
      <c r="AI895" s="66"/>
      <c r="AJ895" s="66"/>
      <c r="AK895" s="66"/>
      <c r="AL895" s="66"/>
      <c r="AM895" s="66"/>
    </row>
    <row r="896" spans="1:39" ht="13">
      <c r="A896" s="65"/>
      <c r="B896" s="132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66"/>
      <c r="Q896" s="66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66"/>
      <c r="AF896" s="66"/>
      <c r="AG896" s="66"/>
      <c r="AH896" s="66"/>
      <c r="AI896" s="66"/>
      <c r="AJ896" s="66"/>
      <c r="AK896" s="66"/>
      <c r="AL896" s="66"/>
      <c r="AM896" s="66"/>
    </row>
    <row r="897" spans="1:39" ht="13">
      <c r="A897" s="65"/>
      <c r="B897" s="132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66"/>
      <c r="Q897" s="66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66"/>
      <c r="AF897" s="66"/>
      <c r="AG897" s="66"/>
      <c r="AH897" s="66"/>
      <c r="AI897" s="66"/>
      <c r="AJ897" s="66"/>
      <c r="AK897" s="66"/>
      <c r="AL897" s="66"/>
      <c r="AM897" s="66"/>
    </row>
    <row r="898" spans="1:39" ht="13">
      <c r="A898" s="65"/>
      <c r="B898" s="132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66"/>
      <c r="Q898" s="66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66"/>
      <c r="AF898" s="66"/>
      <c r="AG898" s="66"/>
      <c r="AH898" s="66"/>
      <c r="AI898" s="66"/>
      <c r="AJ898" s="66"/>
      <c r="AK898" s="66"/>
      <c r="AL898" s="66"/>
      <c r="AM898" s="66"/>
    </row>
    <row r="899" spans="1:39" ht="13">
      <c r="A899" s="65"/>
      <c r="B899" s="132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66"/>
      <c r="Q899" s="66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66"/>
      <c r="AF899" s="66"/>
      <c r="AG899" s="66"/>
      <c r="AH899" s="66"/>
      <c r="AI899" s="66"/>
      <c r="AJ899" s="66"/>
      <c r="AK899" s="66"/>
      <c r="AL899" s="66"/>
      <c r="AM899" s="66"/>
    </row>
    <row r="900" spans="1:39" ht="13">
      <c r="A900" s="65"/>
      <c r="B900" s="132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66"/>
      <c r="Q900" s="66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66"/>
      <c r="AF900" s="66"/>
      <c r="AG900" s="66"/>
      <c r="AH900" s="66"/>
      <c r="AI900" s="66"/>
      <c r="AJ900" s="66"/>
      <c r="AK900" s="66"/>
      <c r="AL900" s="66"/>
      <c r="AM900" s="66"/>
    </row>
    <row r="901" spans="1:39" ht="13">
      <c r="A901" s="65"/>
      <c r="B901" s="132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66"/>
      <c r="Q901" s="66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66"/>
      <c r="AF901" s="66"/>
      <c r="AG901" s="66"/>
      <c r="AH901" s="66"/>
      <c r="AI901" s="66"/>
      <c r="AJ901" s="66"/>
      <c r="AK901" s="66"/>
      <c r="AL901" s="66"/>
      <c r="AM901" s="66"/>
    </row>
    <row r="902" spans="1:39" ht="13">
      <c r="A902" s="65"/>
      <c r="B902" s="132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66"/>
      <c r="Q902" s="66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66"/>
      <c r="AF902" s="66"/>
      <c r="AG902" s="66"/>
      <c r="AH902" s="66"/>
      <c r="AI902" s="66"/>
      <c r="AJ902" s="66"/>
      <c r="AK902" s="66"/>
      <c r="AL902" s="66"/>
      <c r="AM902" s="66"/>
    </row>
    <row r="903" spans="1:39" ht="13">
      <c r="A903" s="65"/>
      <c r="B903" s="132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66"/>
      <c r="Q903" s="66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66"/>
      <c r="AF903" s="66"/>
      <c r="AG903" s="66"/>
      <c r="AH903" s="66"/>
      <c r="AI903" s="66"/>
      <c r="AJ903" s="66"/>
      <c r="AK903" s="66"/>
      <c r="AL903" s="66"/>
      <c r="AM903" s="66"/>
    </row>
    <row r="904" spans="1:39" ht="13">
      <c r="A904" s="65"/>
      <c r="B904" s="132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66"/>
      <c r="Q904" s="66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66"/>
      <c r="AF904" s="66"/>
      <c r="AG904" s="66"/>
      <c r="AH904" s="66"/>
      <c r="AI904" s="66"/>
      <c r="AJ904" s="66"/>
      <c r="AK904" s="66"/>
      <c r="AL904" s="66"/>
      <c r="AM904" s="66"/>
    </row>
    <row r="905" spans="1:39" ht="13">
      <c r="A905" s="65"/>
      <c r="B905" s="132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66"/>
      <c r="Q905" s="66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66"/>
      <c r="AF905" s="66"/>
      <c r="AG905" s="66"/>
      <c r="AH905" s="66"/>
      <c r="AI905" s="66"/>
      <c r="AJ905" s="66"/>
      <c r="AK905" s="66"/>
      <c r="AL905" s="66"/>
      <c r="AM905" s="66"/>
    </row>
    <row r="906" spans="1:39" ht="13">
      <c r="A906" s="65"/>
      <c r="B906" s="132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66"/>
      <c r="Q906" s="66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66"/>
      <c r="AF906" s="66"/>
      <c r="AG906" s="66"/>
      <c r="AH906" s="66"/>
      <c r="AI906" s="66"/>
      <c r="AJ906" s="66"/>
      <c r="AK906" s="66"/>
      <c r="AL906" s="66"/>
      <c r="AM906" s="66"/>
    </row>
    <row r="907" spans="1:39" ht="13">
      <c r="A907" s="65"/>
      <c r="B907" s="132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66"/>
      <c r="Q907" s="66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66"/>
      <c r="AF907" s="66"/>
      <c r="AG907" s="66"/>
      <c r="AH907" s="66"/>
      <c r="AI907" s="66"/>
      <c r="AJ907" s="66"/>
      <c r="AK907" s="66"/>
      <c r="AL907" s="66"/>
      <c r="AM907" s="66"/>
    </row>
    <row r="908" spans="1:39" ht="13">
      <c r="A908" s="65"/>
      <c r="B908" s="132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66"/>
      <c r="Q908" s="66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66"/>
      <c r="AF908" s="66"/>
      <c r="AG908" s="66"/>
      <c r="AH908" s="66"/>
      <c r="AI908" s="66"/>
      <c r="AJ908" s="66"/>
      <c r="AK908" s="66"/>
      <c r="AL908" s="66"/>
      <c r="AM908" s="66"/>
    </row>
    <row r="909" spans="1:39" ht="13">
      <c r="A909" s="65"/>
      <c r="B909" s="132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66"/>
      <c r="Q909" s="66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66"/>
      <c r="AF909" s="66"/>
      <c r="AG909" s="66"/>
      <c r="AH909" s="66"/>
      <c r="AI909" s="66"/>
      <c r="AJ909" s="66"/>
      <c r="AK909" s="66"/>
      <c r="AL909" s="66"/>
      <c r="AM909" s="66"/>
    </row>
    <row r="910" spans="1:39" ht="13">
      <c r="A910" s="65"/>
      <c r="B910" s="132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66"/>
      <c r="Q910" s="66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66"/>
      <c r="AF910" s="66"/>
      <c r="AG910" s="66"/>
      <c r="AH910" s="66"/>
      <c r="AI910" s="66"/>
      <c r="AJ910" s="66"/>
      <c r="AK910" s="66"/>
      <c r="AL910" s="66"/>
      <c r="AM910" s="66"/>
    </row>
    <row r="911" spans="1:39" ht="13">
      <c r="A911" s="65"/>
      <c r="B911" s="132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66"/>
      <c r="Q911" s="66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66"/>
      <c r="AF911" s="66"/>
      <c r="AG911" s="66"/>
      <c r="AH911" s="66"/>
      <c r="AI911" s="66"/>
      <c r="AJ911" s="66"/>
      <c r="AK911" s="66"/>
      <c r="AL911" s="66"/>
      <c r="AM911" s="66"/>
    </row>
    <row r="912" spans="1:39" ht="13">
      <c r="A912" s="65"/>
      <c r="B912" s="132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66"/>
      <c r="Q912" s="66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66"/>
      <c r="AF912" s="66"/>
      <c r="AG912" s="66"/>
      <c r="AH912" s="66"/>
      <c r="AI912" s="66"/>
      <c r="AJ912" s="66"/>
      <c r="AK912" s="66"/>
      <c r="AL912" s="66"/>
      <c r="AM912" s="66"/>
    </row>
    <row r="913" spans="1:39" ht="13">
      <c r="A913" s="65"/>
      <c r="B913" s="132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66"/>
      <c r="Q913" s="66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66"/>
      <c r="AF913" s="66"/>
      <c r="AG913" s="66"/>
      <c r="AH913" s="66"/>
      <c r="AI913" s="66"/>
      <c r="AJ913" s="66"/>
      <c r="AK913" s="66"/>
      <c r="AL913" s="66"/>
      <c r="AM913" s="66"/>
    </row>
    <row r="914" spans="1:39" ht="13">
      <c r="A914" s="65"/>
      <c r="B914" s="132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66"/>
      <c r="Q914" s="66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66"/>
      <c r="AF914" s="66"/>
      <c r="AG914" s="66"/>
      <c r="AH914" s="66"/>
      <c r="AI914" s="66"/>
      <c r="AJ914" s="66"/>
      <c r="AK914" s="66"/>
      <c r="AL914" s="66"/>
      <c r="AM914" s="66"/>
    </row>
    <row r="915" spans="1:39" ht="13">
      <c r="A915" s="65"/>
      <c r="B915" s="132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66"/>
      <c r="Q915" s="66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66"/>
      <c r="AF915" s="66"/>
      <c r="AG915" s="66"/>
      <c r="AH915" s="66"/>
      <c r="AI915" s="66"/>
      <c r="AJ915" s="66"/>
      <c r="AK915" s="66"/>
      <c r="AL915" s="66"/>
      <c r="AM915" s="66"/>
    </row>
    <row r="916" spans="1:39" ht="13">
      <c r="A916" s="65"/>
      <c r="B916" s="132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66"/>
      <c r="Q916" s="66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66"/>
      <c r="AF916" s="66"/>
      <c r="AG916" s="66"/>
      <c r="AH916" s="66"/>
      <c r="AI916" s="66"/>
      <c r="AJ916" s="66"/>
      <c r="AK916" s="66"/>
      <c r="AL916" s="66"/>
      <c r="AM916" s="66"/>
    </row>
    <row r="917" spans="1:39" ht="13">
      <c r="A917" s="65"/>
      <c r="B917" s="132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66"/>
      <c r="Q917" s="66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66"/>
      <c r="AF917" s="66"/>
      <c r="AG917" s="66"/>
      <c r="AH917" s="66"/>
      <c r="AI917" s="66"/>
      <c r="AJ917" s="66"/>
      <c r="AK917" s="66"/>
      <c r="AL917" s="66"/>
      <c r="AM917" s="66"/>
    </row>
    <row r="918" spans="1:39" ht="13">
      <c r="A918" s="65"/>
      <c r="B918" s="132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66"/>
      <c r="Q918" s="66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66"/>
      <c r="AF918" s="66"/>
      <c r="AG918" s="66"/>
      <c r="AH918" s="66"/>
      <c r="AI918" s="66"/>
      <c r="AJ918" s="66"/>
      <c r="AK918" s="66"/>
      <c r="AL918" s="66"/>
      <c r="AM918" s="66"/>
    </row>
    <row r="919" spans="1:39" ht="13">
      <c r="A919" s="65"/>
      <c r="B919" s="132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66"/>
      <c r="Q919" s="66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66"/>
      <c r="AF919" s="66"/>
      <c r="AG919" s="66"/>
      <c r="AH919" s="66"/>
      <c r="AI919" s="66"/>
      <c r="AJ919" s="66"/>
      <c r="AK919" s="66"/>
      <c r="AL919" s="66"/>
      <c r="AM919" s="66"/>
    </row>
    <row r="920" spans="1:39" ht="13">
      <c r="A920" s="65"/>
      <c r="B920" s="132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66"/>
      <c r="Q920" s="66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66"/>
      <c r="AF920" s="66"/>
      <c r="AG920" s="66"/>
      <c r="AH920" s="66"/>
      <c r="AI920" s="66"/>
      <c r="AJ920" s="66"/>
      <c r="AK920" s="66"/>
      <c r="AL920" s="66"/>
      <c r="AM920" s="66"/>
    </row>
    <row r="921" spans="1:39" ht="13">
      <c r="A921" s="65"/>
      <c r="B921" s="132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66"/>
      <c r="Q921" s="66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66"/>
      <c r="AF921" s="66"/>
      <c r="AG921" s="66"/>
      <c r="AH921" s="66"/>
      <c r="AI921" s="66"/>
      <c r="AJ921" s="66"/>
      <c r="AK921" s="66"/>
      <c r="AL921" s="66"/>
      <c r="AM921" s="66"/>
    </row>
    <row r="922" spans="1:39" ht="13">
      <c r="A922" s="65"/>
      <c r="B922" s="132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66"/>
      <c r="Q922" s="66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66"/>
      <c r="AF922" s="66"/>
      <c r="AG922" s="66"/>
      <c r="AH922" s="66"/>
      <c r="AI922" s="66"/>
      <c r="AJ922" s="66"/>
      <c r="AK922" s="66"/>
      <c r="AL922" s="66"/>
      <c r="AM922" s="66"/>
    </row>
    <row r="923" spans="1:39" ht="13">
      <c r="A923" s="65"/>
      <c r="B923" s="132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66"/>
      <c r="Q923" s="66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66"/>
      <c r="AF923" s="66"/>
      <c r="AG923" s="66"/>
      <c r="AH923" s="66"/>
      <c r="AI923" s="66"/>
      <c r="AJ923" s="66"/>
      <c r="AK923" s="66"/>
      <c r="AL923" s="66"/>
      <c r="AM923" s="66"/>
    </row>
    <row r="924" spans="1:39" ht="13">
      <c r="A924" s="65"/>
      <c r="B924" s="132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66"/>
      <c r="Q924" s="66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66"/>
      <c r="AF924" s="66"/>
      <c r="AG924" s="66"/>
      <c r="AH924" s="66"/>
      <c r="AI924" s="66"/>
      <c r="AJ924" s="66"/>
      <c r="AK924" s="66"/>
      <c r="AL924" s="66"/>
      <c r="AM924" s="66"/>
    </row>
    <row r="925" spans="1:39" ht="13">
      <c r="A925" s="65"/>
      <c r="B925" s="132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66"/>
      <c r="Q925" s="66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66"/>
      <c r="AF925" s="66"/>
      <c r="AG925" s="66"/>
      <c r="AH925" s="66"/>
      <c r="AI925" s="66"/>
      <c r="AJ925" s="66"/>
      <c r="AK925" s="66"/>
      <c r="AL925" s="66"/>
      <c r="AM925" s="66"/>
    </row>
    <row r="926" spans="1:39" ht="13">
      <c r="A926" s="65"/>
      <c r="B926" s="132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66"/>
      <c r="Q926" s="66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66"/>
      <c r="AF926" s="66"/>
      <c r="AG926" s="66"/>
      <c r="AH926" s="66"/>
      <c r="AI926" s="66"/>
      <c r="AJ926" s="66"/>
      <c r="AK926" s="66"/>
      <c r="AL926" s="66"/>
      <c r="AM926" s="66"/>
    </row>
    <row r="927" spans="1:39" ht="13">
      <c r="A927" s="65"/>
      <c r="B927" s="132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66"/>
      <c r="Q927" s="66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66"/>
      <c r="AF927" s="66"/>
      <c r="AG927" s="66"/>
      <c r="AH927" s="66"/>
      <c r="AI927" s="66"/>
      <c r="AJ927" s="66"/>
      <c r="AK927" s="66"/>
      <c r="AL927" s="66"/>
      <c r="AM927" s="66"/>
    </row>
    <row r="928" spans="1:39" ht="13">
      <c r="A928" s="65"/>
      <c r="B928" s="132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66"/>
      <c r="Q928" s="66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66"/>
      <c r="AF928" s="66"/>
      <c r="AG928" s="66"/>
      <c r="AH928" s="66"/>
      <c r="AI928" s="66"/>
      <c r="AJ928" s="66"/>
      <c r="AK928" s="66"/>
      <c r="AL928" s="66"/>
      <c r="AM928" s="66"/>
    </row>
    <row r="929" spans="1:39" ht="13">
      <c r="A929" s="65"/>
      <c r="B929" s="132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66"/>
      <c r="Q929" s="66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66"/>
      <c r="AF929" s="66"/>
      <c r="AG929" s="66"/>
      <c r="AH929" s="66"/>
      <c r="AI929" s="66"/>
      <c r="AJ929" s="66"/>
      <c r="AK929" s="66"/>
      <c r="AL929" s="66"/>
      <c r="AM929" s="66"/>
    </row>
    <row r="930" spans="1:39" ht="13">
      <c r="A930" s="65"/>
      <c r="B930" s="132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66"/>
      <c r="Q930" s="66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66"/>
      <c r="AF930" s="66"/>
      <c r="AG930" s="66"/>
      <c r="AH930" s="66"/>
      <c r="AI930" s="66"/>
      <c r="AJ930" s="66"/>
      <c r="AK930" s="66"/>
      <c r="AL930" s="66"/>
      <c r="AM930" s="66"/>
    </row>
    <row r="931" spans="1:39" ht="13">
      <c r="A931" s="65"/>
      <c r="B931" s="132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66"/>
      <c r="Q931" s="66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66"/>
      <c r="AF931" s="66"/>
      <c r="AG931" s="66"/>
      <c r="AH931" s="66"/>
      <c r="AI931" s="66"/>
      <c r="AJ931" s="66"/>
      <c r="AK931" s="66"/>
      <c r="AL931" s="66"/>
      <c r="AM931" s="66"/>
    </row>
    <row r="932" spans="1:39" ht="13">
      <c r="A932" s="65"/>
      <c r="B932" s="132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66"/>
      <c r="Q932" s="66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66"/>
      <c r="AF932" s="66"/>
      <c r="AG932" s="66"/>
      <c r="AH932" s="66"/>
      <c r="AI932" s="66"/>
      <c r="AJ932" s="66"/>
      <c r="AK932" s="66"/>
      <c r="AL932" s="66"/>
      <c r="AM932" s="66"/>
    </row>
    <row r="933" spans="1:39" ht="13">
      <c r="A933" s="65"/>
      <c r="B933" s="132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66"/>
      <c r="Q933" s="66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66"/>
      <c r="AF933" s="66"/>
      <c r="AG933" s="66"/>
      <c r="AH933" s="66"/>
      <c r="AI933" s="66"/>
      <c r="AJ933" s="66"/>
      <c r="AK933" s="66"/>
      <c r="AL933" s="66"/>
      <c r="AM933" s="66"/>
    </row>
    <row r="934" spans="1:39" ht="13">
      <c r="A934" s="65"/>
      <c r="B934" s="132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66"/>
      <c r="Q934" s="66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66"/>
      <c r="AF934" s="66"/>
      <c r="AG934" s="66"/>
      <c r="AH934" s="66"/>
      <c r="AI934" s="66"/>
      <c r="AJ934" s="66"/>
      <c r="AK934" s="66"/>
      <c r="AL934" s="66"/>
      <c r="AM934" s="66"/>
    </row>
    <row r="935" spans="1:39" ht="13">
      <c r="A935" s="65"/>
      <c r="B935" s="132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66"/>
      <c r="Q935" s="66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66"/>
      <c r="AF935" s="66"/>
      <c r="AG935" s="66"/>
      <c r="AH935" s="66"/>
      <c r="AI935" s="66"/>
      <c r="AJ935" s="66"/>
      <c r="AK935" s="66"/>
      <c r="AL935" s="66"/>
      <c r="AM935" s="66"/>
    </row>
    <row r="936" spans="1:39" ht="13">
      <c r="A936" s="65"/>
      <c r="B936" s="132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66"/>
      <c r="Q936" s="66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66"/>
      <c r="AF936" s="66"/>
      <c r="AG936" s="66"/>
      <c r="AH936" s="66"/>
      <c r="AI936" s="66"/>
      <c r="AJ936" s="66"/>
      <c r="AK936" s="66"/>
      <c r="AL936" s="66"/>
      <c r="AM936" s="66"/>
    </row>
    <row r="937" spans="1:39" ht="13">
      <c r="A937" s="65"/>
      <c r="B937" s="132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66"/>
      <c r="Q937" s="66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66"/>
      <c r="AF937" s="66"/>
      <c r="AG937" s="66"/>
      <c r="AH937" s="66"/>
      <c r="AI937" s="66"/>
      <c r="AJ937" s="66"/>
      <c r="AK937" s="66"/>
      <c r="AL937" s="66"/>
      <c r="AM937" s="66"/>
    </row>
    <row r="938" spans="1:39" ht="13">
      <c r="A938" s="65"/>
      <c r="B938" s="132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66"/>
      <c r="Q938" s="66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66"/>
      <c r="AF938" s="66"/>
      <c r="AG938" s="66"/>
      <c r="AH938" s="66"/>
      <c r="AI938" s="66"/>
      <c r="AJ938" s="66"/>
      <c r="AK938" s="66"/>
      <c r="AL938" s="66"/>
      <c r="AM938" s="66"/>
    </row>
    <row r="939" spans="1:39" ht="13">
      <c r="A939" s="65"/>
      <c r="B939" s="132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66"/>
      <c r="Q939" s="66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66"/>
      <c r="AF939" s="66"/>
      <c r="AG939" s="66"/>
      <c r="AH939" s="66"/>
      <c r="AI939" s="66"/>
      <c r="AJ939" s="66"/>
      <c r="AK939" s="66"/>
      <c r="AL939" s="66"/>
      <c r="AM939" s="66"/>
    </row>
    <row r="940" spans="1:39" ht="13">
      <c r="A940" s="65"/>
      <c r="B940" s="132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66"/>
      <c r="Q940" s="66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66"/>
      <c r="AF940" s="66"/>
      <c r="AG940" s="66"/>
      <c r="AH940" s="66"/>
      <c r="AI940" s="66"/>
      <c r="AJ940" s="66"/>
      <c r="AK940" s="66"/>
      <c r="AL940" s="66"/>
      <c r="AM940" s="66"/>
    </row>
    <row r="941" spans="1:39" ht="13">
      <c r="A941" s="65"/>
      <c r="B941" s="132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66"/>
      <c r="Q941" s="66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66"/>
      <c r="AF941" s="66"/>
      <c r="AG941" s="66"/>
      <c r="AH941" s="66"/>
      <c r="AI941" s="66"/>
      <c r="AJ941" s="66"/>
      <c r="AK941" s="66"/>
      <c r="AL941" s="66"/>
      <c r="AM941" s="66"/>
    </row>
    <row r="942" spans="1:39" ht="13">
      <c r="A942" s="65"/>
      <c r="B942" s="132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66"/>
      <c r="Q942" s="66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66"/>
      <c r="AF942" s="66"/>
      <c r="AG942" s="66"/>
      <c r="AH942" s="66"/>
      <c r="AI942" s="66"/>
      <c r="AJ942" s="66"/>
      <c r="AK942" s="66"/>
      <c r="AL942" s="66"/>
      <c r="AM942" s="66"/>
    </row>
    <row r="943" spans="1:39" ht="13">
      <c r="A943" s="65"/>
      <c r="B943" s="132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66"/>
      <c r="Q943" s="66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66"/>
      <c r="AF943" s="66"/>
      <c r="AG943" s="66"/>
      <c r="AH943" s="66"/>
      <c r="AI943" s="66"/>
      <c r="AJ943" s="66"/>
      <c r="AK943" s="66"/>
      <c r="AL943" s="66"/>
      <c r="AM943" s="66"/>
    </row>
    <row r="944" spans="1:39" ht="13">
      <c r="A944" s="65"/>
      <c r="B944" s="132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66"/>
      <c r="Q944" s="66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66"/>
      <c r="AF944" s="66"/>
      <c r="AG944" s="66"/>
      <c r="AH944" s="66"/>
      <c r="AI944" s="66"/>
      <c r="AJ944" s="66"/>
      <c r="AK944" s="66"/>
      <c r="AL944" s="66"/>
      <c r="AM944" s="66"/>
    </row>
    <row r="945" spans="1:39" ht="13">
      <c r="A945" s="65"/>
      <c r="B945" s="132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66"/>
      <c r="Q945" s="66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66"/>
      <c r="AF945" s="66"/>
      <c r="AG945" s="66"/>
      <c r="AH945" s="66"/>
      <c r="AI945" s="66"/>
      <c r="AJ945" s="66"/>
      <c r="AK945" s="66"/>
      <c r="AL945" s="66"/>
      <c r="AM945" s="66"/>
    </row>
    <row r="946" spans="1:39" ht="13">
      <c r="A946" s="65"/>
      <c r="B946" s="132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66"/>
      <c r="Q946" s="66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66"/>
      <c r="AF946" s="66"/>
      <c r="AG946" s="66"/>
      <c r="AH946" s="66"/>
      <c r="AI946" s="66"/>
      <c r="AJ946" s="66"/>
      <c r="AK946" s="66"/>
      <c r="AL946" s="66"/>
      <c r="AM946" s="66"/>
    </row>
    <row r="947" spans="1:39" ht="13">
      <c r="A947" s="65"/>
      <c r="B947" s="132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66"/>
      <c r="Q947" s="66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66"/>
      <c r="AF947" s="66"/>
      <c r="AG947" s="66"/>
      <c r="AH947" s="66"/>
      <c r="AI947" s="66"/>
      <c r="AJ947" s="66"/>
      <c r="AK947" s="66"/>
      <c r="AL947" s="66"/>
      <c r="AM947" s="66"/>
    </row>
    <row r="948" spans="1:39" ht="13">
      <c r="A948" s="65"/>
      <c r="B948" s="132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66"/>
      <c r="Q948" s="66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66"/>
      <c r="AF948" s="66"/>
      <c r="AG948" s="66"/>
      <c r="AH948" s="66"/>
      <c r="AI948" s="66"/>
      <c r="AJ948" s="66"/>
      <c r="AK948" s="66"/>
      <c r="AL948" s="66"/>
      <c r="AM948" s="66"/>
    </row>
    <row r="949" spans="1:39" ht="13">
      <c r="A949" s="65"/>
      <c r="B949" s="132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66"/>
      <c r="Q949" s="66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66"/>
      <c r="AF949" s="66"/>
      <c r="AG949" s="66"/>
      <c r="AH949" s="66"/>
      <c r="AI949" s="66"/>
      <c r="AJ949" s="66"/>
      <c r="AK949" s="66"/>
      <c r="AL949" s="66"/>
      <c r="AM949" s="66"/>
    </row>
    <row r="950" spans="1:39" ht="13">
      <c r="A950" s="65"/>
      <c r="B950" s="132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66"/>
      <c r="Q950" s="66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66"/>
      <c r="AF950" s="66"/>
      <c r="AG950" s="66"/>
      <c r="AH950" s="66"/>
      <c r="AI950" s="66"/>
      <c r="AJ950" s="66"/>
      <c r="AK950" s="66"/>
      <c r="AL950" s="66"/>
      <c r="AM950" s="66"/>
    </row>
    <row r="951" spans="1:39" ht="13">
      <c r="A951" s="65"/>
      <c r="B951" s="132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66"/>
      <c r="Q951" s="66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66"/>
      <c r="AF951" s="66"/>
      <c r="AG951" s="66"/>
      <c r="AH951" s="66"/>
      <c r="AI951" s="66"/>
      <c r="AJ951" s="66"/>
      <c r="AK951" s="66"/>
      <c r="AL951" s="66"/>
      <c r="AM951" s="66"/>
    </row>
    <row r="952" spans="1:39" ht="13">
      <c r="A952" s="65"/>
      <c r="B952" s="132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66"/>
      <c r="Q952" s="66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66"/>
      <c r="AF952" s="66"/>
      <c r="AG952" s="66"/>
      <c r="AH952" s="66"/>
      <c r="AI952" s="66"/>
      <c r="AJ952" s="66"/>
      <c r="AK952" s="66"/>
      <c r="AL952" s="66"/>
      <c r="AM952" s="66"/>
    </row>
    <row r="953" spans="1:39" ht="13">
      <c r="A953" s="65"/>
      <c r="B953" s="132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66"/>
      <c r="Q953" s="66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66"/>
      <c r="AF953" s="66"/>
      <c r="AG953" s="66"/>
      <c r="AH953" s="66"/>
      <c r="AI953" s="66"/>
      <c r="AJ953" s="66"/>
      <c r="AK953" s="66"/>
      <c r="AL953" s="66"/>
      <c r="AM953" s="66"/>
    </row>
    <row r="954" spans="1:39" ht="13">
      <c r="A954" s="65"/>
      <c r="B954" s="132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66"/>
      <c r="Q954" s="66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66"/>
      <c r="AF954" s="66"/>
      <c r="AG954" s="66"/>
      <c r="AH954" s="66"/>
      <c r="AI954" s="66"/>
      <c r="AJ954" s="66"/>
      <c r="AK954" s="66"/>
      <c r="AL954" s="66"/>
      <c r="AM954" s="66"/>
    </row>
    <row r="955" spans="1:39" ht="13">
      <c r="A955" s="65"/>
      <c r="B955" s="132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66"/>
      <c r="Q955" s="66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66"/>
      <c r="AF955" s="66"/>
      <c r="AG955" s="66"/>
      <c r="AH955" s="66"/>
      <c r="AI955" s="66"/>
      <c r="AJ955" s="66"/>
      <c r="AK955" s="66"/>
      <c r="AL955" s="66"/>
      <c r="AM955" s="66"/>
    </row>
    <row r="956" spans="1:39" ht="13">
      <c r="A956" s="65"/>
      <c r="B956" s="132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66"/>
      <c r="Q956" s="66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66"/>
      <c r="AF956" s="66"/>
      <c r="AG956" s="66"/>
      <c r="AH956" s="66"/>
      <c r="AI956" s="66"/>
      <c r="AJ956" s="66"/>
      <c r="AK956" s="66"/>
      <c r="AL956" s="66"/>
      <c r="AM956" s="66"/>
    </row>
    <row r="957" spans="1:39" ht="13">
      <c r="A957" s="65"/>
      <c r="B957" s="132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66"/>
      <c r="Q957" s="66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66"/>
      <c r="AF957" s="66"/>
      <c r="AG957" s="66"/>
      <c r="AH957" s="66"/>
      <c r="AI957" s="66"/>
      <c r="AJ957" s="66"/>
      <c r="AK957" s="66"/>
      <c r="AL957" s="66"/>
      <c r="AM957" s="66"/>
    </row>
    <row r="958" spans="1:39" ht="13">
      <c r="A958" s="65"/>
      <c r="B958" s="132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66"/>
      <c r="Q958" s="66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66"/>
      <c r="AF958" s="66"/>
      <c r="AG958" s="66"/>
      <c r="AH958" s="66"/>
      <c r="AI958" s="66"/>
      <c r="AJ958" s="66"/>
      <c r="AK958" s="66"/>
      <c r="AL958" s="66"/>
      <c r="AM958" s="66"/>
    </row>
    <row r="959" spans="1:39" ht="13">
      <c r="A959" s="65"/>
      <c r="B959" s="132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66"/>
      <c r="Q959" s="66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66"/>
      <c r="AF959" s="66"/>
      <c r="AG959" s="66"/>
      <c r="AH959" s="66"/>
      <c r="AI959" s="66"/>
      <c r="AJ959" s="66"/>
      <c r="AK959" s="66"/>
      <c r="AL959" s="66"/>
      <c r="AM959" s="66"/>
    </row>
    <row r="960" spans="1:39" ht="13">
      <c r="A960" s="65"/>
      <c r="B960" s="132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66"/>
      <c r="Q960" s="66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66"/>
      <c r="AF960" s="66"/>
      <c r="AG960" s="66"/>
      <c r="AH960" s="66"/>
      <c r="AI960" s="66"/>
      <c r="AJ960" s="66"/>
      <c r="AK960" s="66"/>
      <c r="AL960" s="66"/>
      <c r="AM960" s="66"/>
    </row>
    <row r="961" spans="1:39" ht="13">
      <c r="A961" s="65"/>
      <c r="B961" s="132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66"/>
      <c r="Q961" s="66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66"/>
      <c r="AF961" s="66"/>
      <c r="AG961" s="66"/>
      <c r="AH961" s="66"/>
      <c r="AI961" s="66"/>
      <c r="AJ961" s="66"/>
      <c r="AK961" s="66"/>
      <c r="AL961" s="66"/>
      <c r="AM961" s="66"/>
    </row>
    <row r="962" spans="1:39" ht="13">
      <c r="A962" s="65"/>
      <c r="B962" s="132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66"/>
      <c r="Q962" s="66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66"/>
      <c r="AF962" s="66"/>
      <c r="AG962" s="66"/>
      <c r="AH962" s="66"/>
      <c r="AI962" s="66"/>
      <c r="AJ962" s="66"/>
      <c r="AK962" s="66"/>
      <c r="AL962" s="66"/>
      <c r="AM962" s="66"/>
    </row>
    <row r="963" spans="1:39" ht="13">
      <c r="A963" s="65"/>
      <c r="B963" s="132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66"/>
      <c r="Q963" s="66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66"/>
      <c r="AF963" s="66"/>
      <c r="AG963" s="66"/>
      <c r="AH963" s="66"/>
      <c r="AI963" s="66"/>
      <c r="AJ963" s="66"/>
      <c r="AK963" s="66"/>
      <c r="AL963" s="66"/>
      <c r="AM963" s="66"/>
    </row>
    <row r="964" spans="1:39" ht="13">
      <c r="A964" s="65"/>
      <c r="B964" s="132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66"/>
      <c r="Q964" s="66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66"/>
      <c r="AF964" s="66"/>
      <c r="AG964" s="66"/>
      <c r="AH964" s="66"/>
      <c r="AI964" s="66"/>
      <c r="AJ964" s="66"/>
      <c r="AK964" s="66"/>
      <c r="AL964" s="66"/>
      <c r="AM964" s="66"/>
    </row>
    <row r="965" spans="1:39" ht="13">
      <c r="A965" s="65"/>
      <c r="B965" s="132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66"/>
      <c r="Q965" s="66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66"/>
      <c r="AF965" s="66"/>
      <c r="AG965" s="66"/>
      <c r="AH965" s="66"/>
      <c r="AI965" s="66"/>
      <c r="AJ965" s="66"/>
      <c r="AK965" s="66"/>
      <c r="AL965" s="66"/>
      <c r="AM965" s="66"/>
    </row>
    <row r="966" spans="1:39" ht="13">
      <c r="A966" s="65"/>
      <c r="B966" s="132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66"/>
      <c r="Q966" s="66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66"/>
      <c r="AF966" s="66"/>
      <c r="AG966" s="66"/>
      <c r="AH966" s="66"/>
      <c r="AI966" s="66"/>
      <c r="AJ966" s="66"/>
      <c r="AK966" s="66"/>
      <c r="AL966" s="66"/>
      <c r="AM966" s="66"/>
    </row>
    <row r="967" spans="1:39" ht="13">
      <c r="A967" s="65"/>
      <c r="B967" s="132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66"/>
      <c r="Q967" s="66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66"/>
      <c r="AF967" s="66"/>
      <c r="AG967" s="66"/>
      <c r="AH967" s="66"/>
      <c r="AI967" s="66"/>
      <c r="AJ967" s="66"/>
      <c r="AK967" s="66"/>
      <c r="AL967" s="66"/>
      <c r="AM967" s="66"/>
    </row>
    <row r="968" spans="1:39" ht="13">
      <c r="A968" s="65"/>
      <c r="B968" s="132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66"/>
      <c r="Q968" s="66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66"/>
      <c r="AF968" s="66"/>
      <c r="AG968" s="66"/>
      <c r="AH968" s="66"/>
      <c r="AI968" s="66"/>
      <c r="AJ968" s="66"/>
      <c r="AK968" s="66"/>
      <c r="AL968" s="66"/>
      <c r="AM968" s="66"/>
    </row>
    <row r="969" spans="1:39" ht="13">
      <c r="A969" s="65"/>
      <c r="B969" s="132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66"/>
      <c r="Q969" s="66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66"/>
      <c r="AF969" s="66"/>
      <c r="AG969" s="66"/>
      <c r="AH969" s="66"/>
      <c r="AI969" s="66"/>
      <c r="AJ969" s="66"/>
      <c r="AK969" s="66"/>
      <c r="AL969" s="66"/>
      <c r="AM969" s="66"/>
    </row>
    <row r="970" spans="1:39" ht="13">
      <c r="A970" s="65"/>
      <c r="B970" s="132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66"/>
      <c r="Q970" s="66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66"/>
      <c r="AF970" s="66"/>
      <c r="AG970" s="66"/>
      <c r="AH970" s="66"/>
      <c r="AI970" s="66"/>
      <c r="AJ970" s="66"/>
      <c r="AK970" s="66"/>
      <c r="AL970" s="66"/>
      <c r="AM970" s="66"/>
    </row>
    <row r="971" spans="1:39" ht="13">
      <c r="A971" s="65"/>
      <c r="B971" s="132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66"/>
      <c r="Q971" s="66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66"/>
      <c r="AF971" s="66"/>
      <c r="AG971" s="66"/>
      <c r="AH971" s="66"/>
      <c r="AI971" s="66"/>
      <c r="AJ971" s="66"/>
      <c r="AK971" s="66"/>
      <c r="AL971" s="66"/>
      <c r="AM971" s="66"/>
    </row>
    <row r="972" spans="1:39" ht="13">
      <c r="A972" s="65"/>
      <c r="B972" s="132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66"/>
      <c r="Q972" s="66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66"/>
      <c r="AF972" s="66"/>
      <c r="AG972" s="66"/>
      <c r="AH972" s="66"/>
      <c r="AI972" s="66"/>
      <c r="AJ972" s="66"/>
      <c r="AK972" s="66"/>
      <c r="AL972" s="66"/>
      <c r="AM972" s="66"/>
    </row>
    <row r="973" spans="1:39" ht="13">
      <c r="A973" s="65"/>
      <c r="B973" s="132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66"/>
      <c r="Q973" s="66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66"/>
      <c r="AF973" s="66"/>
      <c r="AG973" s="66"/>
      <c r="AH973" s="66"/>
      <c r="AI973" s="66"/>
      <c r="AJ973" s="66"/>
      <c r="AK973" s="66"/>
      <c r="AL973" s="66"/>
      <c r="AM973" s="66"/>
    </row>
    <row r="974" spans="1:39" ht="13">
      <c r="A974" s="65"/>
      <c r="B974" s="132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66"/>
      <c r="Q974" s="66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66"/>
      <c r="AF974" s="66"/>
      <c r="AG974" s="66"/>
      <c r="AH974" s="66"/>
      <c r="AI974" s="66"/>
      <c r="AJ974" s="66"/>
      <c r="AK974" s="66"/>
      <c r="AL974" s="66"/>
      <c r="AM974" s="66"/>
    </row>
    <row r="975" spans="1:39" ht="13">
      <c r="A975" s="65"/>
      <c r="B975" s="132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66"/>
      <c r="Q975" s="66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66"/>
      <c r="AF975" s="66"/>
      <c r="AG975" s="66"/>
      <c r="AH975" s="66"/>
      <c r="AI975" s="66"/>
      <c r="AJ975" s="66"/>
      <c r="AK975" s="66"/>
      <c r="AL975" s="66"/>
      <c r="AM975" s="66"/>
    </row>
    <row r="976" spans="1:39" ht="13">
      <c r="A976" s="65"/>
      <c r="B976" s="132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66"/>
      <c r="Q976" s="66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66"/>
      <c r="AF976" s="66"/>
      <c r="AG976" s="66"/>
      <c r="AH976" s="66"/>
      <c r="AI976" s="66"/>
      <c r="AJ976" s="66"/>
      <c r="AK976" s="66"/>
      <c r="AL976" s="66"/>
      <c r="AM976" s="66"/>
    </row>
    <row r="977" spans="1:39" ht="13">
      <c r="A977" s="65"/>
      <c r="B977" s="132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66"/>
      <c r="Q977" s="66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66"/>
      <c r="AF977" s="66"/>
      <c r="AG977" s="66"/>
      <c r="AH977" s="66"/>
      <c r="AI977" s="66"/>
      <c r="AJ977" s="66"/>
      <c r="AK977" s="66"/>
      <c r="AL977" s="66"/>
      <c r="AM977" s="66"/>
    </row>
    <row r="978" spans="1:39" ht="13">
      <c r="A978" s="65"/>
      <c r="B978" s="132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66"/>
      <c r="Q978" s="66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66"/>
      <c r="AF978" s="66"/>
      <c r="AG978" s="66"/>
      <c r="AH978" s="66"/>
      <c r="AI978" s="66"/>
      <c r="AJ978" s="66"/>
      <c r="AK978" s="66"/>
      <c r="AL978" s="66"/>
      <c r="AM978" s="66"/>
    </row>
    <row r="979" spans="1:39" ht="13">
      <c r="A979" s="65"/>
      <c r="B979" s="132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66"/>
      <c r="Q979" s="66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66"/>
      <c r="AF979" s="66"/>
      <c r="AG979" s="66"/>
      <c r="AH979" s="66"/>
      <c r="AI979" s="66"/>
      <c r="AJ979" s="66"/>
      <c r="AK979" s="66"/>
      <c r="AL979" s="66"/>
      <c r="AM979" s="66"/>
    </row>
    <row r="980" spans="1:39" ht="13">
      <c r="A980" s="65"/>
      <c r="B980" s="132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66"/>
      <c r="Q980" s="66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66"/>
      <c r="AF980" s="66"/>
      <c r="AG980" s="66"/>
      <c r="AH980" s="66"/>
      <c r="AI980" s="66"/>
      <c r="AJ980" s="66"/>
      <c r="AK980" s="66"/>
      <c r="AL980" s="66"/>
      <c r="AM980" s="66"/>
    </row>
    <row r="981" spans="1:39" ht="13">
      <c r="A981" s="65"/>
      <c r="B981" s="132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66"/>
      <c r="Q981" s="66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66"/>
      <c r="AF981" s="66"/>
      <c r="AG981" s="66"/>
      <c r="AH981" s="66"/>
      <c r="AI981" s="66"/>
      <c r="AJ981" s="66"/>
      <c r="AK981" s="66"/>
      <c r="AL981" s="66"/>
      <c r="AM981" s="66"/>
    </row>
    <row r="982" spans="1:39" ht="13">
      <c r="A982" s="65"/>
      <c r="B982" s="132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66"/>
      <c r="Q982" s="66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66"/>
      <c r="AF982" s="66"/>
      <c r="AG982" s="66"/>
      <c r="AH982" s="66"/>
      <c r="AI982" s="66"/>
      <c r="AJ982" s="66"/>
      <c r="AK982" s="66"/>
      <c r="AL982" s="66"/>
      <c r="AM982" s="66"/>
    </row>
    <row r="983" spans="1:39" ht="13">
      <c r="A983" s="65"/>
      <c r="B983" s="132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66"/>
      <c r="Q983" s="66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66"/>
      <c r="AF983" s="66"/>
      <c r="AG983" s="66"/>
      <c r="AH983" s="66"/>
      <c r="AI983" s="66"/>
      <c r="AJ983" s="66"/>
      <c r="AK983" s="66"/>
      <c r="AL983" s="66"/>
      <c r="AM983" s="66"/>
    </row>
    <row r="984" spans="1:39" ht="13">
      <c r="A984" s="65"/>
      <c r="B984" s="132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66"/>
      <c r="Q984" s="66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66"/>
      <c r="AF984" s="66"/>
      <c r="AG984" s="66"/>
      <c r="AH984" s="66"/>
      <c r="AI984" s="66"/>
      <c r="AJ984" s="66"/>
      <c r="AK984" s="66"/>
      <c r="AL984" s="66"/>
      <c r="AM984" s="66"/>
    </row>
    <row r="985" spans="1:39" ht="13">
      <c r="A985" s="65"/>
      <c r="B985" s="132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66"/>
      <c r="Q985" s="66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66"/>
      <c r="AF985" s="66"/>
      <c r="AG985" s="66"/>
      <c r="AH985" s="66"/>
      <c r="AI985" s="66"/>
      <c r="AJ985" s="66"/>
      <c r="AK985" s="66"/>
      <c r="AL985" s="66"/>
      <c r="AM985" s="66"/>
    </row>
    <row r="986" spans="1:39" ht="13">
      <c r="A986" s="65"/>
      <c r="B986" s="132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66"/>
      <c r="Q986" s="66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66"/>
      <c r="AF986" s="66"/>
      <c r="AG986" s="66"/>
      <c r="AH986" s="66"/>
      <c r="AI986" s="66"/>
      <c r="AJ986" s="66"/>
      <c r="AK986" s="66"/>
      <c r="AL986" s="66"/>
      <c r="AM986" s="66"/>
    </row>
    <row r="987" spans="1:39" ht="13">
      <c r="A987" s="65"/>
      <c r="B987" s="132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66"/>
      <c r="Q987" s="66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66"/>
      <c r="AF987" s="66"/>
      <c r="AG987" s="66"/>
      <c r="AH987" s="66"/>
      <c r="AI987" s="66"/>
      <c r="AJ987" s="66"/>
      <c r="AK987" s="66"/>
      <c r="AL987" s="66"/>
      <c r="AM987" s="66"/>
    </row>
    <row r="988" spans="1:39" ht="13">
      <c r="A988" s="65"/>
      <c r="B988" s="132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66"/>
      <c r="Q988" s="66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66"/>
      <c r="AF988" s="66"/>
      <c r="AG988" s="66"/>
      <c r="AH988" s="66"/>
      <c r="AI988" s="66"/>
      <c r="AJ988" s="66"/>
      <c r="AK988" s="66"/>
      <c r="AL988" s="66"/>
      <c r="AM988" s="66"/>
    </row>
    <row r="989" spans="1:39" ht="13">
      <c r="A989" s="65"/>
      <c r="B989" s="132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66"/>
      <c r="Q989" s="66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66"/>
      <c r="AF989" s="66"/>
      <c r="AG989" s="66"/>
      <c r="AH989" s="66"/>
      <c r="AI989" s="66"/>
      <c r="AJ989" s="66"/>
      <c r="AK989" s="66"/>
      <c r="AL989" s="66"/>
      <c r="AM989" s="66"/>
    </row>
    <row r="990" spans="1:39" ht="13">
      <c r="A990" s="65"/>
      <c r="B990" s="132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66"/>
      <c r="Q990" s="66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66"/>
      <c r="AF990" s="66"/>
      <c r="AG990" s="66"/>
      <c r="AH990" s="66"/>
      <c r="AI990" s="66"/>
      <c r="AJ990" s="66"/>
      <c r="AK990" s="66"/>
      <c r="AL990" s="66"/>
      <c r="AM990" s="66"/>
    </row>
    <row r="991" spans="1:39" ht="13">
      <c r="A991" s="65"/>
      <c r="B991" s="132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66"/>
      <c r="Q991" s="66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66"/>
      <c r="AF991" s="66"/>
      <c r="AG991" s="66"/>
      <c r="AH991" s="66"/>
      <c r="AI991" s="66"/>
      <c r="AJ991" s="66"/>
      <c r="AK991" s="66"/>
      <c r="AL991" s="66"/>
      <c r="AM991" s="66"/>
    </row>
    <row r="992" spans="1:39" ht="13">
      <c r="A992" s="65"/>
      <c r="B992" s="132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66"/>
      <c r="Q992" s="66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66"/>
      <c r="AF992" s="66"/>
      <c r="AG992" s="66"/>
      <c r="AH992" s="66"/>
      <c r="AI992" s="66"/>
      <c r="AJ992" s="66"/>
      <c r="AK992" s="66"/>
      <c r="AL992" s="66"/>
      <c r="AM992" s="66"/>
    </row>
    <row r="993" spans="1:39" ht="13">
      <c r="A993" s="65"/>
      <c r="B993" s="132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66"/>
      <c r="Q993" s="66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66"/>
      <c r="AF993" s="66"/>
      <c r="AG993" s="66"/>
      <c r="AH993" s="66"/>
      <c r="AI993" s="66"/>
      <c r="AJ993" s="66"/>
      <c r="AK993" s="66"/>
      <c r="AL993" s="66"/>
      <c r="AM993" s="66"/>
    </row>
    <row r="994" spans="1:39" ht="13">
      <c r="A994" s="65"/>
      <c r="B994" s="132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66"/>
      <c r="Q994" s="66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66"/>
      <c r="AF994" s="66"/>
      <c r="AG994" s="66"/>
      <c r="AH994" s="66"/>
      <c r="AI994" s="66"/>
      <c r="AJ994" s="66"/>
      <c r="AK994" s="66"/>
      <c r="AL994" s="66"/>
      <c r="AM994" s="66"/>
    </row>
    <row r="995" spans="1:39" ht="13">
      <c r="A995" s="65"/>
      <c r="B995" s="132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66"/>
      <c r="Q995" s="66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66"/>
      <c r="AF995" s="66"/>
      <c r="AG995" s="66"/>
      <c r="AH995" s="66"/>
      <c r="AI995" s="66"/>
      <c r="AJ995" s="66"/>
      <c r="AK995" s="66"/>
      <c r="AL995" s="66"/>
      <c r="AM995" s="66"/>
    </row>
    <row r="996" spans="1:39" ht="13">
      <c r="A996" s="65"/>
      <c r="B996" s="132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66"/>
      <c r="Q996" s="66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66"/>
      <c r="AF996" s="66"/>
      <c r="AG996" s="66"/>
      <c r="AH996" s="66"/>
      <c r="AI996" s="66"/>
      <c r="AJ996" s="66"/>
      <c r="AK996" s="66"/>
      <c r="AL996" s="66"/>
      <c r="AM996" s="66"/>
    </row>
    <row r="997" spans="1:39" ht="13">
      <c r="A997" s="65"/>
      <c r="B997" s="132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66"/>
      <c r="Q997" s="66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66"/>
      <c r="AF997" s="66"/>
      <c r="AG997" s="66"/>
      <c r="AH997" s="66"/>
      <c r="AI997" s="66"/>
      <c r="AJ997" s="66"/>
      <c r="AK997" s="66"/>
      <c r="AL997" s="66"/>
      <c r="AM997" s="66"/>
    </row>
    <row r="998" spans="1:39" ht="13">
      <c r="A998" s="65"/>
      <c r="B998" s="132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66"/>
      <c r="Q998" s="66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66"/>
      <c r="AF998" s="66"/>
      <c r="AG998" s="66"/>
      <c r="AH998" s="66"/>
      <c r="AI998" s="66"/>
      <c r="AJ998" s="66"/>
      <c r="AK998" s="66"/>
      <c r="AL998" s="66"/>
      <c r="AM998" s="66"/>
    </row>
    <row r="999" spans="1:39" ht="13">
      <c r="A999" s="65"/>
      <c r="B999" s="132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66"/>
      <c r="Q999" s="66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66"/>
      <c r="AF999" s="66"/>
      <c r="AG999" s="66"/>
      <c r="AH999" s="66"/>
      <c r="AI999" s="66"/>
      <c r="AJ999" s="66"/>
      <c r="AK999" s="66"/>
      <c r="AL999" s="66"/>
      <c r="AM999" s="66"/>
    </row>
    <row r="1000" spans="1:39" ht="13">
      <c r="A1000" s="65"/>
      <c r="B1000" s="132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66"/>
      <c r="Q1000" s="66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66"/>
      <c r="AF1000" s="66"/>
      <c r="AG1000" s="66"/>
      <c r="AH1000" s="66"/>
      <c r="AI1000" s="66"/>
      <c r="AJ1000" s="66"/>
      <c r="AK1000" s="66"/>
      <c r="AL1000" s="66"/>
      <c r="AM1000" s="66"/>
    </row>
    <row r="1001" spans="1:39" ht="13">
      <c r="A1001" s="65"/>
      <c r="B1001" s="132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66"/>
      <c r="Q1001" s="66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66"/>
      <c r="AF1001" s="66"/>
      <c r="AG1001" s="66"/>
      <c r="AH1001" s="66"/>
      <c r="AI1001" s="66"/>
      <c r="AJ1001" s="66"/>
      <c r="AK1001" s="66"/>
      <c r="AL1001" s="66"/>
      <c r="AM1001" s="66"/>
    </row>
    <row r="1002" spans="1:39" ht="13">
      <c r="A1002" s="65"/>
      <c r="B1002" s="132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66"/>
      <c r="Q1002" s="66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66"/>
      <c r="AF1002" s="66"/>
      <c r="AG1002" s="66"/>
      <c r="AH1002" s="66"/>
      <c r="AI1002" s="66"/>
      <c r="AJ1002" s="66"/>
      <c r="AK1002" s="66"/>
      <c r="AL1002" s="66"/>
      <c r="AM1002" s="66"/>
    </row>
    <row r="1003" spans="1:39" ht="13">
      <c r="A1003" s="65"/>
      <c r="B1003" s="132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66"/>
      <c r="Q1003" s="66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66"/>
      <c r="AF1003" s="66"/>
      <c r="AG1003" s="66"/>
      <c r="AH1003" s="66"/>
      <c r="AI1003" s="66"/>
      <c r="AJ1003" s="66"/>
      <c r="AK1003" s="66"/>
      <c r="AL1003" s="66"/>
      <c r="AM1003" s="66"/>
    </row>
    <row r="1004" spans="1:39" ht="13">
      <c r="A1004" s="65"/>
      <c r="B1004" s="132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66"/>
      <c r="Q1004" s="66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66"/>
      <c r="AF1004" s="66"/>
      <c r="AG1004" s="66"/>
      <c r="AH1004" s="66"/>
      <c r="AI1004" s="66"/>
      <c r="AJ1004" s="66"/>
      <c r="AK1004" s="66"/>
      <c r="AL1004" s="66"/>
      <c r="AM1004" s="66"/>
    </row>
    <row r="1005" spans="1:39" ht="13">
      <c r="A1005" s="65"/>
      <c r="B1005" s="132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66"/>
      <c r="Q1005" s="66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66"/>
      <c r="AF1005" s="66"/>
      <c r="AG1005" s="66"/>
      <c r="AH1005" s="66"/>
      <c r="AI1005" s="66"/>
      <c r="AJ1005" s="66"/>
      <c r="AK1005" s="66"/>
      <c r="AL1005" s="66"/>
      <c r="AM1005" s="66"/>
    </row>
    <row r="1006" spans="1:39" ht="13">
      <c r="A1006" s="65"/>
      <c r="B1006" s="132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66"/>
      <c r="Q1006" s="66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66"/>
      <c r="AF1006" s="66"/>
      <c r="AG1006" s="66"/>
      <c r="AH1006" s="66"/>
      <c r="AI1006" s="66"/>
      <c r="AJ1006" s="66"/>
      <c r="AK1006" s="66"/>
      <c r="AL1006" s="66"/>
      <c r="AM1006" s="66"/>
    </row>
    <row r="1007" spans="1:39" ht="13">
      <c r="A1007" s="65"/>
      <c r="B1007" s="132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66"/>
      <c r="Q1007" s="66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66"/>
      <c r="AF1007" s="66"/>
      <c r="AG1007" s="66"/>
      <c r="AH1007" s="66"/>
      <c r="AI1007" s="66"/>
      <c r="AJ1007" s="66"/>
      <c r="AK1007" s="66"/>
      <c r="AL1007" s="66"/>
      <c r="AM1007" s="66"/>
    </row>
    <row r="1008" spans="1:39" ht="13">
      <c r="A1008" s="65"/>
      <c r="B1008" s="132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66"/>
      <c r="Q1008" s="66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66"/>
      <c r="AF1008" s="66"/>
      <c r="AG1008" s="66"/>
      <c r="AH1008" s="66"/>
      <c r="AI1008" s="66"/>
      <c r="AJ1008" s="66"/>
      <c r="AK1008" s="66"/>
      <c r="AL1008" s="66"/>
      <c r="AM1008" s="66"/>
    </row>
    <row r="1009" spans="1:39" ht="13">
      <c r="A1009" s="65"/>
      <c r="B1009" s="132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66"/>
      <c r="Q1009" s="66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66"/>
      <c r="AF1009" s="66"/>
      <c r="AG1009" s="66"/>
      <c r="AH1009" s="66"/>
      <c r="AI1009" s="66"/>
      <c r="AJ1009" s="66"/>
      <c r="AK1009" s="66"/>
      <c r="AL1009" s="66"/>
      <c r="AM1009" s="66"/>
    </row>
    <row r="1010" spans="1:39" ht="13">
      <c r="A1010" s="65"/>
      <c r="B1010" s="132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66"/>
      <c r="Q1010" s="66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66"/>
      <c r="AF1010" s="66"/>
      <c r="AG1010" s="66"/>
      <c r="AH1010" s="66"/>
      <c r="AI1010" s="66"/>
      <c r="AJ1010" s="66"/>
      <c r="AK1010" s="66"/>
      <c r="AL1010" s="66"/>
      <c r="AM1010" s="66"/>
    </row>
    <row r="1011" spans="1:39" ht="13">
      <c r="A1011" s="65"/>
      <c r="B1011" s="132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66"/>
      <c r="Q1011" s="66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66"/>
      <c r="AF1011" s="66"/>
      <c r="AG1011" s="66"/>
      <c r="AH1011" s="66"/>
      <c r="AI1011" s="66"/>
      <c r="AJ1011" s="66"/>
      <c r="AK1011" s="66"/>
      <c r="AL1011" s="66"/>
      <c r="AM1011" s="66"/>
    </row>
    <row r="1012" spans="1:39" ht="13">
      <c r="A1012" s="65"/>
      <c r="B1012" s="132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66"/>
      <c r="Q1012" s="66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66"/>
      <c r="AF1012" s="66"/>
      <c r="AG1012" s="66"/>
      <c r="AH1012" s="66"/>
      <c r="AI1012" s="66"/>
      <c r="AJ1012" s="66"/>
      <c r="AK1012" s="66"/>
      <c r="AL1012" s="66"/>
      <c r="AM1012" s="66"/>
    </row>
    <row r="1013" spans="1:39" ht="13">
      <c r="A1013" s="65"/>
      <c r="B1013" s="132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66"/>
      <c r="Q1013" s="66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66"/>
      <c r="AF1013" s="66"/>
      <c r="AG1013" s="66"/>
      <c r="AH1013" s="66"/>
      <c r="AI1013" s="66"/>
      <c r="AJ1013" s="66"/>
      <c r="AK1013" s="66"/>
      <c r="AL1013" s="66"/>
      <c r="AM1013" s="66"/>
    </row>
    <row r="1014" spans="1:39" ht="13">
      <c r="A1014" s="65"/>
      <c r="B1014" s="132"/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66"/>
      <c r="Q1014" s="66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66"/>
      <c r="AF1014" s="66"/>
      <c r="AG1014" s="66"/>
      <c r="AH1014" s="66"/>
      <c r="AI1014" s="66"/>
      <c r="AJ1014" s="66"/>
      <c r="AK1014" s="66"/>
      <c r="AL1014" s="66"/>
      <c r="AM1014" s="66"/>
    </row>
    <row r="1015" spans="1:39" ht="13">
      <c r="A1015" s="65"/>
      <c r="B1015" s="132"/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66"/>
      <c r="Q1015" s="66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66"/>
      <c r="AF1015" s="66"/>
      <c r="AG1015" s="66"/>
      <c r="AH1015" s="66"/>
      <c r="AI1015" s="66"/>
      <c r="AJ1015" s="66"/>
      <c r="AK1015" s="66"/>
      <c r="AL1015" s="66"/>
      <c r="AM1015" s="66"/>
    </row>
  </sheetData>
  <hyperlinks>
    <hyperlink ref="B5" location="'Contents (Indice)'!A1" display="Back to Contents" xr:uid="{00000000-0004-0000-0500-000000000000}"/>
    <hyperlink ref="Q5" location="'Contents (Indice)'!A1" display="Retornar ao Índice" xr:uid="{00000000-0004-0000-0500-000001000000}"/>
  </hyperlink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H944"/>
  <sheetViews>
    <sheetView showGridLines="0" workbookViewId="0">
      <pane ySplit="12" topLeftCell="A14" activePane="bottomLeft" state="frozen"/>
      <selection activeCell="D25" sqref="D25:G25"/>
      <selection pane="bottomLeft"/>
    </sheetView>
  </sheetViews>
  <sheetFormatPr baseColWidth="10" defaultColWidth="12.6640625" defaultRowHeight="15.75" customHeight="1"/>
  <cols>
    <col min="1" max="1" width="2.6640625" customWidth="1"/>
    <col min="2" max="2" width="48.83203125" bestFit="1" customWidth="1"/>
    <col min="3" max="3" width="2.6640625" customWidth="1"/>
    <col min="4" max="15" width="10.6640625" customWidth="1"/>
    <col min="16" max="17" width="2.6640625" customWidth="1"/>
    <col min="18" max="18" width="43.83203125" customWidth="1"/>
    <col min="19" max="19" width="2.6640625" customWidth="1"/>
    <col min="20" max="31" width="10.6640625" customWidth="1"/>
  </cols>
  <sheetData>
    <row r="1" spans="1:33" ht="8.25" customHeight="1">
      <c r="A1" s="61"/>
      <c r="B1" s="62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6"/>
      <c r="Q1" s="67"/>
      <c r="R1" s="68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3"/>
      <c r="AG1" s="63"/>
    </row>
    <row r="2" spans="1:33" ht="13">
      <c r="A2" s="61"/>
      <c r="B2" s="69" t="s">
        <v>1</v>
      </c>
      <c r="C2" s="70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66"/>
      <c r="Q2" s="67"/>
      <c r="R2" s="69" t="s">
        <v>1</v>
      </c>
      <c r="S2" s="70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63"/>
      <c r="AG2" s="63"/>
    </row>
    <row r="3" spans="1:33" ht="13">
      <c r="A3" s="61"/>
      <c r="B3" s="69" t="s">
        <v>288</v>
      </c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66"/>
      <c r="Q3" s="67"/>
      <c r="R3" s="69" t="s">
        <v>289</v>
      </c>
      <c r="S3" s="70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63"/>
      <c r="AG3" s="63"/>
    </row>
    <row r="4" spans="1:33" ht="13">
      <c r="A4" s="61"/>
      <c r="B4" s="72" t="s">
        <v>93</v>
      </c>
      <c r="C4" s="70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66"/>
      <c r="Q4" s="67"/>
      <c r="R4" s="72" t="s">
        <v>94</v>
      </c>
      <c r="S4" s="70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63"/>
      <c r="AG4" s="63"/>
    </row>
    <row r="5" spans="1:33" ht="12" customHeight="1">
      <c r="A5" s="61"/>
      <c r="B5" s="73" t="s">
        <v>12</v>
      </c>
      <c r="C5" s="70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66"/>
      <c r="Q5" s="67"/>
      <c r="R5" s="73" t="s">
        <v>13</v>
      </c>
      <c r="S5" s="70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63"/>
      <c r="AG5" s="63"/>
    </row>
    <row r="6" spans="1:33" ht="8.25" customHeight="1">
      <c r="A6" s="61"/>
      <c r="B6" s="69"/>
      <c r="C6" s="70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4"/>
      <c r="Q6" s="75"/>
      <c r="R6" s="69"/>
      <c r="S6" s="70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63"/>
      <c r="AG6" s="63"/>
    </row>
    <row r="7" spans="1:33" ht="8.25" customHeight="1">
      <c r="A7" s="61"/>
      <c r="B7" s="69"/>
      <c r="C7" s="70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4"/>
      <c r="Q7" s="75"/>
      <c r="R7" s="69"/>
      <c r="S7" s="70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63"/>
      <c r="AG7" s="63"/>
    </row>
    <row r="8" spans="1:33" ht="8.25" customHeight="1">
      <c r="A8" s="61"/>
      <c r="B8" s="62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AG8" s="63"/>
    </row>
    <row r="9" spans="1:33" ht="13">
      <c r="A9" s="61"/>
      <c r="B9" s="62"/>
      <c r="C9" s="63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74"/>
      <c r="Q9" s="75"/>
      <c r="R9" s="68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3"/>
      <c r="AG9" s="63"/>
    </row>
    <row r="10" spans="1:33" ht="13">
      <c r="A10" s="63"/>
      <c r="B10" s="76"/>
      <c r="C10" s="77"/>
      <c r="D10" s="141"/>
      <c r="E10" s="398" t="s">
        <v>14</v>
      </c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T10" s="142"/>
      <c r="U10" s="399" t="s">
        <v>15</v>
      </c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77"/>
      <c r="AG10" s="77"/>
    </row>
    <row r="11" spans="1:33" ht="13">
      <c r="A11" s="80"/>
      <c r="B11" s="81"/>
      <c r="C11" s="80"/>
      <c r="D11" s="82">
        <v>44926</v>
      </c>
      <c r="E11" s="82">
        <v>44834</v>
      </c>
      <c r="F11" s="82">
        <v>44742</v>
      </c>
      <c r="G11" s="82">
        <v>44651</v>
      </c>
      <c r="H11" s="83">
        <v>44561</v>
      </c>
      <c r="I11" s="82">
        <v>44469</v>
      </c>
      <c r="J11" s="82">
        <v>44377</v>
      </c>
      <c r="K11" s="82">
        <v>44286</v>
      </c>
      <c r="L11" s="84">
        <v>44196</v>
      </c>
      <c r="M11" s="84">
        <v>44104</v>
      </c>
      <c r="N11" s="84">
        <v>44012</v>
      </c>
      <c r="O11" s="85">
        <v>43921</v>
      </c>
      <c r="P11" s="78"/>
      <c r="Q11" s="75"/>
      <c r="R11" s="86"/>
      <c r="S11" s="87"/>
      <c r="T11" s="82">
        <v>44926</v>
      </c>
      <c r="U11" s="82">
        <v>44834</v>
      </c>
      <c r="V11" s="82">
        <v>44742</v>
      </c>
      <c r="W11" s="82">
        <v>44651</v>
      </c>
      <c r="X11" s="83">
        <v>44561</v>
      </c>
      <c r="Y11" s="82">
        <v>44469</v>
      </c>
      <c r="Z11" s="82">
        <v>44377</v>
      </c>
      <c r="AA11" s="82">
        <v>44286</v>
      </c>
      <c r="AB11" s="83">
        <v>44196</v>
      </c>
      <c r="AC11" s="82">
        <v>44104</v>
      </c>
      <c r="AD11" s="82">
        <v>44012</v>
      </c>
      <c r="AE11" s="82">
        <v>43921</v>
      </c>
      <c r="AF11" s="77"/>
      <c r="AG11" s="77"/>
    </row>
    <row r="12" spans="1:33" ht="13">
      <c r="A12" s="80"/>
      <c r="B12" s="81"/>
      <c r="C12" s="80"/>
      <c r="D12" s="88" t="s">
        <v>16</v>
      </c>
      <c r="E12" s="88" t="s">
        <v>16</v>
      </c>
      <c r="F12" s="88" t="s">
        <v>16</v>
      </c>
      <c r="G12" s="88" t="s">
        <v>16</v>
      </c>
      <c r="H12" s="88" t="s">
        <v>16</v>
      </c>
      <c r="I12" s="88" t="s">
        <v>16</v>
      </c>
      <c r="J12" s="88" t="s">
        <v>16</v>
      </c>
      <c r="K12" s="88" t="s">
        <v>16</v>
      </c>
      <c r="L12" s="88" t="s">
        <v>16</v>
      </c>
      <c r="M12" s="88" t="s">
        <v>16</v>
      </c>
      <c r="N12" s="88" t="s">
        <v>16</v>
      </c>
      <c r="O12" s="88" t="s">
        <v>16</v>
      </c>
      <c r="P12" s="78"/>
      <c r="Q12" s="89"/>
      <c r="R12" s="79"/>
      <c r="S12" s="88"/>
      <c r="T12" s="88" t="s">
        <v>17</v>
      </c>
      <c r="U12" s="88" t="s">
        <v>17</v>
      </c>
      <c r="V12" s="88" t="s">
        <v>17</v>
      </c>
      <c r="W12" s="88" t="s">
        <v>17</v>
      </c>
      <c r="X12" s="88" t="s">
        <v>17</v>
      </c>
      <c r="Y12" s="88" t="s">
        <v>17</v>
      </c>
      <c r="Z12" s="88" t="s">
        <v>17</v>
      </c>
      <c r="AA12" s="88" t="s">
        <v>17</v>
      </c>
      <c r="AB12" s="88" t="s">
        <v>17</v>
      </c>
      <c r="AC12" s="88" t="s">
        <v>17</v>
      </c>
      <c r="AD12" s="88" t="s">
        <v>17</v>
      </c>
      <c r="AE12" s="88" t="s">
        <v>17</v>
      </c>
      <c r="AF12" s="90"/>
      <c r="AG12" s="90"/>
    </row>
    <row r="13" spans="1:33" ht="15.75" customHeight="1">
      <c r="A13" s="91"/>
      <c r="B13" s="337" t="s">
        <v>290</v>
      </c>
      <c r="C13" s="337"/>
      <c r="D13" s="339">
        <v>319232</v>
      </c>
      <c r="E13" s="339">
        <v>262207</v>
      </c>
      <c r="F13" s="339">
        <v>243916</v>
      </c>
      <c r="G13" s="339">
        <v>189520</v>
      </c>
      <c r="H13" s="339">
        <v>129911</v>
      </c>
      <c r="I13" s="339">
        <v>94054</v>
      </c>
      <c r="J13" s="339">
        <v>83075</v>
      </c>
      <c r="K13" s="339">
        <v>61442</v>
      </c>
      <c r="L13" s="340">
        <v>48003</v>
      </c>
      <c r="M13" s="340">
        <v>41569</v>
      </c>
      <c r="N13" s="340">
        <v>58533</v>
      </c>
      <c r="O13" s="340">
        <v>69400</v>
      </c>
      <c r="P13" s="145"/>
      <c r="Q13" s="146"/>
      <c r="R13" s="337" t="s">
        <v>291</v>
      </c>
      <c r="S13" s="337"/>
      <c r="T13" s="339">
        <v>1790265</v>
      </c>
      <c r="U13" s="339">
        <v>1370384</v>
      </c>
      <c r="V13" s="339">
        <v>1091243</v>
      </c>
      <c r="W13" s="339">
        <v>990242</v>
      </c>
      <c r="X13" s="339">
        <v>716385</v>
      </c>
      <c r="Y13" s="339">
        <v>494069</v>
      </c>
      <c r="Z13" s="339">
        <v>447500</v>
      </c>
      <c r="AA13" s="339">
        <v>337046</v>
      </c>
      <c r="AB13" s="340">
        <v>261060</v>
      </c>
      <c r="AC13" s="340">
        <v>231798</v>
      </c>
      <c r="AD13" s="340">
        <v>288298</v>
      </c>
      <c r="AE13" s="340">
        <v>310391</v>
      </c>
      <c r="AF13" s="77"/>
    </row>
    <row r="14" spans="1:33" ht="15.75" customHeight="1">
      <c r="A14" s="91"/>
      <c r="B14" s="306" t="s">
        <v>292</v>
      </c>
      <c r="C14" s="306"/>
      <c r="D14" s="330">
        <v>259571</v>
      </c>
      <c r="E14" s="330">
        <v>250443</v>
      </c>
      <c r="F14" s="330">
        <v>228035</v>
      </c>
      <c r="G14" s="330">
        <v>194147</v>
      </c>
      <c r="H14" s="330">
        <v>131477</v>
      </c>
      <c r="I14" s="330">
        <v>84579</v>
      </c>
      <c r="J14" s="330">
        <v>47125</v>
      </c>
      <c r="K14" s="330">
        <v>29520</v>
      </c>
      <c r="L14" s="331">
        <v>16723</v>
      </c>
      <c r="M14" s="331">
        <v>8406</v>
      </c>
      <c r="N14" s="331">
        <v>6234</v>
      </c>
      <c r="O14" s="331">
        <v>7563</v>
      </c>
      <c r="P14" s="145"/>
      <c r="Q14" s="146"/>
      <c r="R14" s="306" t="s">
        <v>293</v>
      </c>
      <c r="S14" s="306"/>
      <c r="T14" s="330">
        <v>1361344</v>
      </c>
      <c r="U14" s="330">
        <v>1310690</v>
      </c>
      <c r="V14" s="330">
        <v>1128620</v>
      </c>
      <c r="W14" s="330">
        <v>1014418</v>
      </c>
      <c r="X14" s="330">
        <v>719582</v>
      </c>
      <c r="Y14" s="330">
        <v>447056</v>
      </c>
      <c r="Z14" s="330">
        <v>253848</v>
      </c>
      <c r="AA14" s="330">
        <v>161935</v>
      </c>
      <c r="AB14" s="331">
        <v>88073</v>
      </c>
      <c r="AC14" s="331">
        <v>44946</v>
      </c>
      <c r="AD14" s="331">
        <v>30705</v>
      </c>
      <c r="AE14" s="331">
        <v>33826</v>
      </c>
      <c r="AF14" s="77"/>
    </row>
    <row r="15" spans="1:33" ht="15.75" customHeight="1">
      <c r="A15" s="95"/>
      <c r="B15" s="337" t="s">
        <v>294</v>
      </c>
      <c r="C15" s="337"/>
      <c r="D15" s="339">
        <v>122785</v>
      </c>
      <c r="E15" s="339">
        <v>129556</v>
      </c>
      <c r="F15" s="339">
        <v>95449</v>
      </c>
      <c r="G15" s="339">
        <v>40946</v>
      </c>
      <c r="H15" s="339">
        <v>24821</v>
      </c>
      <c r="I15" s="339">
        <v>19512</v>
      </c>
      <c r="J15" s="339">
        <v>13350</v>
      </c>
      <c r="K15" s="339">
        <v>8519</v>
      </c>
      <c r="L15" s="340">
        <v>9982</v>
      </c>
      <c r="M15" s="340">
        <v>9515</v>
      </c>
      <c r="N15" s="340">
        <v>9254</v>
      </c>
      <c r="O15" s="340">
        <v>9082</v>
      </c>
      <c r="P15" s="145"/>
      <c r="Q15" s="146"/>
      <c r="R15" s="337" t="s">
        <v>295</v>
      </c>
      <c r="S15" s="337"/>
      <c r="T15" s="339">
        <v>642361</v>
      </c>
      <c r="U15" s="339">
        <v>673223</v>
      </c>
      <c r="V15" s="339">
        <v>478412</v>
      </c>
      <c r="W15" s="339">
        <v>213943</v>
      </c>
      <c r="X15" s="339">
        <v>136532</v>
      </c>
      <c r="Y15" s="339">
        <v>102912</v>
      </c>
      <c r="Z15" s="339">
        <v>71913</v>
      </c>
      <c r="AA15" s="339">
        <v>46732</v>
      </c>
      <c r="AB15" s="340">
        <v>53710</v>
      </c>
      <c r="AC15" s="340">
        <v>51310</v>
      </c>
      <c r="AD15" s="340">
        <v>45580</v>
      </c>
      <c r="AE15" s="340">
        <v>40619</v>
      </c>
      <c r="AF15" s="77"/>
    </row>
    <row r="16" spans="1:33" ht="15.75" customHeight="1">
      <c r="A16" s="91"/>
      <c r="B16" s="291" t="s">
        <v>296</v>
      </c>
      <c r="C16" s="332"/>
      <c r="D16" s="330">
        <v>78734</v>
      </c>
      <c r="E16" s="330">
        <v>50162</v>
      </c>
      <c r="F16" s="330">
        <v>32108</v>
      </c>
      <c r="G16" s="330">
        <v>0</v>
      </c>
      <c r="H16" s="330">
        <v>0</v>
      </c>
      <c r="I16" s="330">
        <v>4469</v>
      </c>
      <c r="J16" s="330">
        <v>2116</v>
      </c>
      <c r="K16" s="330">
        <v>0</v>
      </c>
      <c r="L16" s="332">
        <v>0</v>
      </c>
      <c r="M16" s="332"/>
      <c r="N16" s="332">
        <v>0</v>
      </c>
      <c r="O16" s="332"/>
      <c r="P16" s="145"/>
      <c r="Q16" s="146"/>
      <c r="R16" s="291" t="s">
        <v>297</v>
      </c>
      <c r="S16" s="332"/>
      <c r="T16" s="330">
        <v>289153</v>
      </c>
      <c r="U16" s="330">
        <v>260818</v>
      </c>
      <c r="V16" s="330">
        <v>281663</v>
      </c>
      <c r="W16" s="330">
        <v>0</v>
      </c>
      <c r="X16" s="330">
        <v>0</v>
      </c>
      <c r="Y16" s="330">
        <v>23652</v>
      </c>
      <c r="Z16" s="330">
        <v>11398</v>
      </c>
      <c r="AA16" s="330">
        <v>0</v>
      </c>
      <c r="AB16" s="332">
        <v>0</v>
      </c>
      <c r="AC16" s="332">
        <v>0</v>
      </c>
      <c r="AD16" s="332">
        <v>0</v>
      </c>
      <c r="AE16" s="332">
        <v>0</v>
      </c>
      <c r="AF16" s="77"/>
    </row>
    <row r="17" spans="1:34" ht="26">
      <c r="A17" s="91"/>
      <c r="B17" s="97" t="s">
        <v>298</v>
      </c>
      <c r="C17" s="148"/>
      <c r="D17" s="143">
        <v>315187</v>
      </c>
      <c r="E17" s="143">
        <v>294880</v>
      </c>
      <c r="F17" s="143">
        <v>253505</v>
      </c>
      <c r="G17" s="143">
        <v>194830</v>
      </c>
      <c r="H17" s="143">
        <v>153341</v>
      </c>
      <c r="I17" s="143">
        <v>92344</v>
      </c>
      <c r="J17" s="143">
        <v>39227</v>
      </c>
      <c r="K17" s="143">
        <v>27864</v>
      </c>
      <c r="L17" s="148">
        <v>14947</v>
      </c>
      <c r="M17" s="148">
        <v>10650</v>
      </c>
      <c r="N17" s="148">
        <v>17863</v>
      </c>
      <c r="O17" s="148">
        <v>45198</v>
      </c>
      <c r="P17" s="145"/>
      <c r="Q17" s="146"/>
      <c r="R17" s="97" t="s">
        <v>299</v>
      </c>
      <c r="S17" s="148"/>
      <c r="T17" s="143">
        <v>1650777</v>
      </c>
      <c r="U17" s="143">
        <v>1540393</v>
      </c>
      <c r="V17" s="143">
        <v>1257806</v>
      </c>
      <c r="W17" s="143">
        <v>1017987</v>
      </c>
      <c r="X17" s="143">
        <v>837455</v>
      </c>
      <c r="Y17" s="143">
        <v>488980</v>
      </c>
      <c r="Z17" s="143">
        <v>211304</v>
      </c>
      <c r="AA17" s="143">
        <v>152851</v>
      </c>
      <c r="AB17" s="148">
        <v>82920</v>
      </c>
      <c r="AC17" s="148">
        <v>64222</v>
      </c>
      <c r="AD17" s="148">
        <v>87981</v>
      </c>
      <c r="AE17" s="148">
        <v>202148</v>
      </c>
      <c r="AF17" s="77"/>
    </row>
    <row r="18" spans="1:34" ht="15.75" customHeight="1">
      <c r="A18" s="77"/>
      <c r="B18" s="333" t="s">
        <v>300</v>
      </c>
      <c r="C18" s="334"/>
      <c r="D18" s="335">
        <v>319686</v>
      </c>
      <c r="E18" s="335">
        <v>308569</v>
      </c>
      <c r="F18" s="335">
        <v>264464</v>
      </c>
      <c r="G18" s="335">
        <v>194900</v>
      </c>
      <c r="H18" s="335">
        <v>152968</v>
      </c>
      <c r="I18" s="335">
        <v>92053</v>
      </c>
      <c r="J18" s="335">
        <v>38460</v>
      </c>
      <c r="K18" s="335">
        <v>25715</v>
      </c>
      <c r="L18" s="336">
        <v>12024</v>
      </c>
      <c r="M18" s="336">
        <v>11483</v>
      </c>
      <c r="N18" s="336">
        <v>17843</v>
      </c>
      <c r="O18" s="336">
        <v>43469</v>
      </c>
      <c r="P18" s="145"/>
      <c r="Q18" s="146"/>
      <c r="R18" s="333" t="s">
        <v>301</v>
      </c>
      <c r="S18" s="334"/>
      <c r="T18" s="335">
        <v>1674772</v>
      </c>
      <c r="U18" s="335">
        <v>1611329</v>
      </c>
      <c r="V18" s="335">
        <v>1313424</v>
      </c>
      <c r="W18" s="335">
        <v>1018353</v>
      </c>
      <c r="X18" s="335">
        <v>835241</v>
      </c>
      <c r="Y18" s="335">
        <v>487582</v>
      </c>
      <c r="Z18" s="335">
        <v>207172</v>
      </c>
      <c r="AA18" s="335">
        <v>141062</v>
      </c>
      <c r="AB18" s="336">
        <v>67757</v>
      </c>
      <c r="AC18" s="336">
        <v>68178</v>
      </c>
      <c r="AD18" s="336">
        <v>87883</v>
      </c>
      <c r="AE18" s="336">
        <v>194415</v>
      </c>
      <c r="AF18" s="77"/>
    </row>
    <row r="19" spans="1:34" s="282" customFormat="1" ht="15.75" customHeight="1">
      <c r="A19" s="344"/>
      <c r="B19" s="345" t="s">
        <v>302</v>
      </c>
      <c r="C19" s="346"/>
      <c r="D19" s="338">
        <v>-4499</v>
      </c>
      <c r="E19" s="338">
        <v>-13689</v>
      </c>
      <c r="F19" s="338">
        <v>-10959</v>
      </c>
      <c r="G19" s="338">
        <v>-70</v>
      </c>
      <c r="H19" s="338">
        <v>373</v>
      </c>
      <c r="I19" s="338">
        <v>291</v>
      </c>
      <c r="J19" s="338">
        <v>767</v>
      </c>
      <c r="K19" s="338">
        <v>2149</v>
      </c>
      <c r="L19" s="347">
        <v>2923</v>
      </c>
      <c r="M19" s="347">
        <v>-833</v>
      </c>
      <c r="N19" s="347">
        <v>20</v>
      </c>
      <c r="O19" s="347">
        <v>1729</v>
      </c>
      <c r="P19" s="145"/>
      <c r="Q19" s="146"/>
      <c r="R19" s="345" t="s">
        <v>216</v>
      </c>
      <c r="S19" s="346"/>
      <c r="T19" s="338">
        <v>-23995</v>
      </c>
      <c r="U19" s="338">
        <v>-70936</v>
      </c>
      <c r="V19" s="338">
        <v>-55618</v>
      </c>
      <c r="W19" s="338">
        <v>-366</v>
      </c>
      <c r="X19" s="338">
        <v>2214</v>
      </c>
      <c r="Y19" s="338">
        <v>1398</v>
      </c>
      <c r="Z19" s="338">
        <v>4132</v>
      </c>
      <c r="AA19" s="338">
        <v>11789</v>
      </c>
      <c r="AB19" s="347">
        <v>15163</v>
      </c>
      <c r="AC19" s="347">
        <v>-3956</v>
      </c>
      <c r="AD19" s="347">
        <v>98</v>
      </c>
      <c r="AE19" s="347">
        <v>7733</v>
      </c>
      <c r="AF19" s="314"/>
    </row>
    <row r="20" spans="1:34" ht="13">
      <c r="A20" s="95"/>
      <c r="B20" s="149" t="s">
        <v>303</v>
      </c>
      <c r="C20" s="147"/>
      <c r="D20" s="150">
        <v>1095509</v>
      </c>
      <c r="E20" s="150">
        <v>987248</v>
      </c>
      <c r="F20" s="150">
        <v>853013</v>
      </c>
      <c r="G20" s="150">
        <v>619443</v>
      </c>
      <c r="H20" s="150">
        <v>439550</v>
      </c>
      <c r="I20" s="150">
        <v>294958</v>
      </c>
      <c r="J20" s="150">
        <v>184893</v>
      </c>
      <c r="K20" s="150">
        <v>127345</v>
      </c>
      <c r="L20" s="147">
        <v>89655</v>
      </c>
      <c r="M20" s="147">
        <v>70140</v>
      </c>
      <c r="N20" s="147">
        <v>91884</v>
      </c>
      <c r="O20" s="147">
        <v>131243</v>
      </c>
      <c r="P20" s="151"/>
      <c r="Q20" s="146"/>
      <c r="R20" s="149" t="s">
        <v>304</v>
      </c>
      <c r="S20" s="147"/>
      <c r="T20" s="150">
        <v>5733900</v>
      </c>
      <c r="U20" s="150">
        <v>5155508</v>
      </c>
      <c r="V20" s="150">
        <v>4237744</v>
      </c>
      <c r="W20" s="150">
        <v>3236590</v>
      </c>
      <c r="X20" s="150">
        <v>2409954</v>
      </c>
      <c r="Y20" s="150">
        <v>1556669</v>
      </c>
      <c r="Z20" s="150">
        <v>995963</v>
      </c>
      <c r="AA20" s="150">
        <v>698564</v>
      </c>
      <c r="AB20" s="147">
        <v>485763</v>
      </c>
      <c r="AC20" s="147">
        <v>392276</v>
      </c>
      <c r="AD20" s="147">
        <v>452564</v>
      </c>
      <c r="AE20" s="147">
        <v>586984</v>
      </c>
      <c r="AF20" s="77"/>
    </row>
    <row r="21" spans="1:34" ht="15.75" customHeight="1">
      <c r="A21" s="91"/>
      <c r="B21" s="47"/>
      <c r="C21" s="147"/>
      <c r="D21" s="147"/>
      <c r="E21" s="147"/>
      <c r="F21" s="147"/>
      <c r="G21" s="147"/>
      <c r="H21" s="147"/>
      <c r="I21" s="147"/>
      <c r="J21" s="144"/>
      <c r="K21" s="147"/>
      <c r="L21" s="147"/>
      <c r="M21" s="147"/>
      <c r="N21" s="147"/>
      <c r="O21" s="147"/>
      <c r="P21" s="151"/>
      <c r="Q21" s="146"/>
      <c r="R21" s="47"/>
      <c r="S21" s="147"/>
      <c r="T21" s="147"/>
      <c r="U21" s="147"/>
      <c r="V21" s="147"/>
      <c r="W21" s="147"/>
      <c r="X21" s="147"/>
      <c r="Y21" s="147"/>
      <c r="Z21" s="144"/>
      <c r="AA21" s="147"/>
      <c r="AB21" s="147"/>
      <c r="AC21" s="147"/>
      <c r="AD21" s="147"/>
      <c r="AE21" s="147"/>
      <c r="AF21" s="77"/>
    </row>
    <row r="22" spans="1:34" ht="15.75" customHeight="1">
      <c r="A22" s="77"/>
      <c r="B22" s="291" t="s">
        <v>305</v>
      </c>
      <c r="C22" s="291"/>
      <c r="D22" s="331">
        <v>259201</v>
      </c>
      <c r="E22" s="331">
        <v>244229</v>
      </c>
      <c r="F22" s="331">
        <v>224437</v>
      </c>
      <c r="G22" s="331">
        <v>189506</v>
      </c>
      <c r="H22" s="331">
        <v>150062</v>
      </c>
      <c r="I22" s="331">
        <v>130469</v>
      </c>
      <c r="J22" s="331">
        <v>107357</v>
      </c>
      <c r="K22" s="331">
        <v>83617</v>
      </c>
      <c r="L22" s="331">
        <v>81778</v>
      </c>
      <c r="M22" s="331">
        <v>62435</v>
      </c>
      <c r="N22" s="331">
        <v>48294</v>
      </c>
      <c r="O22" s="331">
        <v>61820</v>
      </c>
      <c r="P22" s="151"/>
      <c r="Q22" s="146"/>
      <c r="R22" s="291" t="s">
        <v>306</v>
      </c>
      <c r="S22" s="291"/>
      <c r="T22" s="331">
        <v>1358990</v>
      </c>
      <c r="U22" s="331">
        <v>1278300</v>
      </c>
      <c r="V22" s="331">
        <v>1111047</v>
      </c>
      <c r="W22" s="331">
        <v>990169</v>
      </c>
      <c r="X22" s="331">
        <v>829903</v>
      </c>
      <c r="Y22" s="331">
        <v>685760</v>
      </c>
      <c r="Z22" s="331">
        <v>578300</v>
      </c>
      <c r="AA22" s="331">
        <v>458689</v>
      </c>
      <c r="AB22" s="331">
        <v>436172</v>
      </c>
      <c r="AC22" s="331">
        <v>335041</v>
      </c>
      <c r="AD22" s="331">
        <v>237867</v>
      </c>
      <c r="AE22" s="331">
        <v>276056</v>
      </c>
      <c r="AF22" s="77"/>
    </row>
    <row r="23" spans="1:34" ht="15.75" customHeight="1">
      <c r="A23" s="77"/>
      <c r="B23" s="97" t="s">
        <v>307</v>
      </c>
      <c r="C23" s="97"/>
      <c r="D23" s="144">
        <v>20897</v>
      </c>
      <c r="E23" s="144">
        <v>21383</v>
      </c>
      <c r="F23" s="144">
        <v>19244</v>
      </c>
      <c r="G23" s="144">
        <v>15945</v>
      </c>
      <c r="H23" s="144">
        <v>16234</v>
      </c>
      <c r="I23" s="144">
        <v>13842</v>
      </c>
      <c r="J23" s="144">
        <v>10597</v>
      </c>
      <c r="K23" s="144">
        <v>7705</v>
      </c>
      <c r="L23" s="144">
        <v>6773</v>
      </c>
      <c r="M23" s="144">
        <v>4783</v>
      </c>
      <c r="N23" s="144">
        <v>2699</v>
      </c>
      <c r="O23" s="144">
        <v>1032</v>
      </c>
      <c r="P23" s="151"/>
      <c r="Q23" s="146"/>
      <c r="R23" s="97" t="s">
        <v>308</v>
      </c>
      <c r="S23" s="97"/>
      <c r="T23" s="144">
        <v>109672</v>
      </c>
      <c r="U23" s="144">
        <v>111856</v>
      </c>
      <c r="V23" s="144">
        <v>95310</v>
      </c>
      <c r="W23" s="144">
        <v>83313</v>
      </c>
      <c r="X23" s="144">
        <v>89616</v>
      </c>
      <c r="Y23" s="144">
        <v>72859</v>
      </c>
      <c r="Z23" s="144">
        <v>57083</v>
      </c>
      <c r="AA23" s="144">
        <v>42267</v>
      </c>
      <c r="AB23" s="144">
        <v>35038</v>
      </c>
      <c r="AC23" s="144">
        <v>24936</v>
      </c>
      <c r="AD23" s="144">
        <v>13294</v>
      </c>
      <c r="AE23" s="144">
        <v>5139</v>
      </c>
      <c r="AF23" s="77"/>
    </row>
    <row r="24" spans="1:34" ht="15.75" customHeight="1">
      <c r="A24" s="77"/>
      <c r="B24" s="291" t="s">
        <v>309</v>
      </c>
      <c r="C24" s="291"/>
      <c r="D24" s="144">
        <v>4651</v>
      </c>
      <c r="E24" s="144">
        <v>5433</v>
      </c>
      <c r="F24" s="144">
        <v>6022</v>
      </c>
      <c r="G24" s="144">
        <v>6332</v>
      </c>
      <c r="H24" s="144">
        <v>5854</v>
      </c>
      <c r="I24" s="144">
        <v>7122</v>
      </c>
      <c r="J24" s="144">
        <v>7276</v>
      </c>
      <c r="K24" s="144">
        <v>6605</v>
      </c>
      <c r="L24" s="144">
        <v>6041</v>
      </c>
      <c r="M24" s="144">
        <v>4313</v>
      </c>
      <c r="N24" s="144">
        <v>6624</v>
      </c>
      <c r="O24" s="144">
        <v>6546</v>
      </c>
      <c r="P24" s="151"/>
      <c r="Q24" s="146"/>
      <c r="R24" s="291" t="s">
        <v>310</v>
      </c>
      <c r="S24" s="291"/>
      <c r="T24" s="144">
        <v>24568</v>
      </c>
      <c r="U24" s="144">
        <v>28621</v>
      </c>
      <c r="V24" s="144">
        <v>29625</v>
      </c>
      <c r="W24" s="144">
        <v>33085</v>
      </c>
      <c r="X24" s="144">
        <v>32904</v>
      </c>
      <c r="Y24" s="144">
        <v>37251</v>
      </c>
      <c r="Z24" s="144">
        <v>39194</v>
      </c>
      <c r="AA24" s="144">
        <v>36232</v>
      </c>
      <c r="AB24" s="144">
        <v>32609</v>
      </c>
      <c r="AC24" s="144">
        <v>24032</v>
      </c>
      <c r="AD24" s="144">
        <v>32626</v>
      </c>
      <c r="AE24" s="144">
        <v>29228</v>
      </c>
      <c r="AF24" s="77"/>
    </row>
    <row r="25" spans="1:34" s="282" customFormat="1" ht="15.75" customHeight="1">
      <c r="A25" s="314"/>
      <c r="B25" s="337" t="s">
        <v>311</v>
      </c>
      <c r="C25" s="337"/>
      <c r="D25" s="340">
        <v>40366</v>
      </c>
      <c r="E25" s="340">
        <v>17917</v>
      </c>
      <c r="F25" s="340">
        <v>25515</v>
      </c>
      <c r="G25" s="340">
        <v>20701</v>
      </c>
      <c r="H25" s="340">
        <v>15609</v>
      </c>
      <c r="I25" s="340">
        <v>13315</v>
      </c>
      <c r="J25" s="340">
        <v>11376</v>
      </c>
      <c r="K25" s="340">
        <v>9651</v>
      </c>
      <c r="L25" s="340">
        <v>8263</v>
      </c>
      <c r="M25" s="340">
        <v>6353</v>
      </c>
      <c r="N25" s="340">
        <v>7535</v>
      </c>
      <c r="O25" s="340">
        <v>9086</v>
      </c>
      <c r="P25" s="151"/>
      <c r="Q25" s="146"/>
      <c r="R25" s="337" t="s">
        <v>312</v>
      </c>
      <c r="S25" s="337"/>
      <c r="T25" s="340">
        <v>210465</v>
      </c>
      <c r="U25" s="340">
        <v>94706</v>
      </c>
      <c r="V25" s="340">
        <v>126435</v>
      </c>
      <c r="W25" s="340">
        <v>108163</v>
      </c>
      <c r="X25" s="340">
        <v>86381</v>
      </c>
      <c r="Y25" s="340">
        <v>69904</v>
      </c>
      <c r="Z25" s="340">
        <v>61279</v>
      </c>
      <c r="AA25" s="340">
        <v>52942</v>
      </c>
      <c r="AB25" s="340">
        <v>44454</v>
      </c>
      <c r="AC25" s="340">
        <v>34958</v>
      </c>
      <c r="AD25" s="340">
        <v>37112</v>
      </c>
      <c r="AE25" s="340">
        <v>40637</v>
      </c>
      <c r="AF25" s="314"/>
    </row>
    <row r="26" spans="1:34" ht="15.75" customHeight="1">
      <c r="A26" s="77"/>
      <c r="B26" s="306" t="s">
        <v>313</v>
      </c>
      <c r="C26" s="306"/>
      <c r="D26" s="331">
        <v>29912</v>
      </c>
      <c r="E26" s="331">
        <v>30657</v>
      </c>
      <c r="F26" s="331">
        <v>29330</v>
      </c>
      <c r="G26" s="331">
        <v>25340</v>
      </c>
      <c r="H26" s="331">
        <v>19836</v>
      </c>
      <c r="I26" s="331">
        <v>21201</v>
      </c>
      <c r="J26" s="331">
        <v>14589</v>
      </c>
      <c r="K26" s="331">
        <v>10140</v>
      </c>
      <c r="L26" s="331">
        <v>10055</v>
      </c>
      <c r="M26" s="331">
        <v>8062</v>
      </c>
      <c r="N26" s="331">
        <v>5291</v>
      </c>
      <c r="O26" s="331">
        <v>6428</v>
      </c>
      <c r="P26" s="151"/>
      <c r="Q26" s="146"/>
      <c r="R26" s="306" t="s">
        <v>314</v>
      </c>
      <c r="S26" s="306"/>
      <c r="T26" s="331">
        <v>157115</v>
      </c>
      <c r="U26" s="331">
        <v>160619</v>
      </c>
      <c r="V26" s="331">
        <v>145110</v>
      </c>
      <c r="W26" s="331">
        <v>132400</v>
      </c>
      <c r="X26" s="331">
        <v>109916</v>
      </c>
      <c r="Y26" s="331">
        <v>111769</v>
      </c>
      <c r="Z26" s="331">
        <v>78586</v>
      </c>
      <c r="AA26" s="331">
        <v>55624</v>
      </c>
      <c r="AB26" s="331">
        <v>53502</v>
      </c>
      <c r="AC26" s="331">
        <v>42865</v>
      </c>
      <c r="AD26" s="331">
        <v>26060</v>
      </c>
      <c r="AE26" s="331">
        <v>28709</v>
      </c>
      <c r="AF26" s="77"/>
    </row>
    <row r="27" spans="1:34" ht="15.75" customHeight="1">
      <c r="A27" s="77"/>
      <c r="B27" s="337" t="s">
        <v>315</v>
      </c>
      <c r="C27" s="337"/>
      <c r="D27" s="338">
        <v>0</v>
      </c>
      <c r="E27" s="338">
        <v>0</v>
      </c>
      <c r="F27" s="338">
        <v>0</v>
      </c>
      <c r="G27" s="338">
        <v>0</v>
      </c>
      <c r="H27" s="339">
        <v>-11180</v>
      </c>
      <c r="I27" s="338">
        <v>0</v>
      </c>
      <c r="J27" s="338">
        <v>0</v>
      </c>
      <c r="K27" s="338">
        <v>0</v>
      </c>
      <c r="L27" s="338">
        <v>0</v>
      </c>
      <c r="M27" s="338">
        <v>0</v>
      </c>
      <c r="N27" s="338">
        <v>0</v>
      </c>
      <c r="O27" s="338">
        <v>0</v>
      </c>
      <c r="P27" s="151"/>
      <c r="Q27" s="146"/>
      <c r="R27" s="337" t="s">
        <v>316</v>
      </c>
      <c r="S27" s="337"/>
      <c r="T27" s="338">
        <v>0</v>
      </c>
      <c r="U27" s="338">
        <v>0</v>
      </c>
      <c r="V27" s="338">
        <v>0</v>
      </c>
      <c r="W27" s="338">
        <v>0</v>
      </c>
      <c r="X27" s="339">
        <v>-60331</v>
      </c>
      <c r="Y27" s="338">
        <v>0</v>
      </c>
      <c r="Z27" s="338">
        <v>0</v>
      </c>
      <c r="AA27" s="338">
        <v>0</v>
      </c>
      <c r="AB27" s="338">
        <v>0</v>
      </c>
      <c r="AC27" s="338">
        <v>0</v>
      </c>
      <c r="AD27" s="338">
        <v>0</v>
      </c>
      <c r="AE27" s="338">
        <v>0</v>
      </c>
      <c r="AF27" s="77"/>
    </row>
    <row r="28" spans="1:34" ht="15.75" customHeight="1">
      <c r="A28" s="77"/>
      <c r="B28" s="294" t="s">
        <v>317</v>
      </c>
      <c r="C28" s="291"/>
      <c r="D28" s="342">
        <v>355027</v>
      </c>
      <c r="E28" s="342">
        <v>319619</v>
      </c>
      <c r="F28" s="342">
        <v>304548</v>
      </c>
      <c r="G28" s="343">
        <v>257824</v>
      </c>
      <c r="H28" s="343">
        <v>196415</v>
      </c>
      <c r="I28" s="343">
        <v>185949</v>
      </c>
      <c r="J28" s="343">
        <v>151195</v>
      </c>
      <c r="K28" s="343">
        <v>117718</v>
      </c>
      <c r="L28" s="343">
        <v>112910</v>
      </c>
      <c r="M28" s="343">
        <v>85946</v>
      </c>
      <c r="N28" s="343">
        <v>70443</v>
      </c>
      <c r="O28" s="343">
        <v>84912</v>
      </c>
      <c r="P28" s="145"/>
      <c r="Q28" s="152"/>
      <c r="R28" s="294" t="s">
        <v>318</v>
      </c>
      <c r="S28" s="291"/>
      <c r="T28" s="342">
        <v>1860810</v>
      </c>
      <c r="U28" s="342">
        <v>1674102</v>
      </c>
      <c r="V28" s="342">
        <v>1507527</v>
      </c>
      <c r="W28" s="343">
        <v>1347130</v>
      </c>
      <c r="X28" s="343">
        <v>1088389</v>
      </c>
      <c r="Y28" s="343">
        <v>977543</v>
      </c>
      <c r="Z28" s="343">
        <v>814442</v>
      </c>
      <c r="AA28" s="343">
        <v>645754</v>
      </c>
      <c r="AB28" s="343">
        <v>601775</v>
      </c>
      <c r="AC28" s="343">
        <v>461832</v>
      </c>
      <c r="AD28" s="343">
        <v>346959</v>
      </c>
      <c r="AE28" s="343">
        <v>379769</v>
      </c>
      <c r="AF28" s="77"/>
      <c r="AG28" s="77"/>
    </row>
    <row r="29" spans="1:34" ht="13">
      <c r="A29" s="77"/>
      <c r="B29" s="104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66"/>
      <c r="Q29" s="66"/>
      <c r="R29" s="104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</row>
    <row r="30" spans="1:34" ht="13">
      <c r="A30" s="77"/>
      <c r="B30" s="104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66"/>
      <c r="Q30" s="66"/>
      <c r="R30" s="104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</row>
    <row r="31" spans="1:34" ht="13">
      <c r="A31" s="77"/>
      <c r="B31" s="153"/>
      <c r="C31" s="154"/>
      <c r="D31" s="154"/>
      <c r="E31" s="154"/>
      <c r="F31" s="154"/>
      <c r="G31" s="154"/>
      <c r="H31" s="154"/>
      <c r="I31" s="154"/>
      <c r="J31" s="154"/>
      <c r="K31" s="154"/>
      <c r="L31" s="155"/>
      <c r="M31" s="155"/>
      <c r="N31" s="155"/>
      <c r="O31" s="155"/>
      <c r="P31" s="66"/>
      <c r="Q31" s="66"/>
      <c r="R31" s="153"/>
      <c r="S31" s="77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77"/>
      <c r="AG31" s="77"/>
      <c r="AH31" s="77"/>
    </row>
    <row r="32" spans="1:34" ht="13">
      <c r="A32" s="77"/>
      <c r="B32" s="153"/>
      <c r="C32" s="154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66"/>
      <c r="Q32" s="66"/>
      <c r="R32" s="153"/>
      <c r="S32" s="77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77"/>
      <c r="AG32" s="77"/>
      <c r="AH32" s="77"/>
    </row>
    <row r="33" spans="1:34" ht="13">
      <c r="A33" s="77"/>
      <c r="B33" s="104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66"/>
      <c r="Q33" s="66"/>
      <c r="R33" s="104"/>
      <c r="S33" s="77"/>
      <c r="T33" s="155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</row>
    <row r="34" spans="1:34" ht="13">
      <c r="A34" s="77"/>
      <c r="B34" s="104"/>
      <c r="C34" s="77"/>
      <c r="D34" s="156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66"/>
      <c r="Q34" s="66"/>
      <c r="R34" s="104"/>
      <c r="S34" s="77"/>
      <c r="T34" s="155"/>
      <c r="U34" s="77"/>
      <c r="V34" s="77"/>
      <c r="W34" s="77"/>
      <c r="X34" s="77"/>
      <c r="Y34" s="77"/>
      <c r="Z34" s="77"/>
      <c r="AA34" s="77"/>
      <c r="AB34" s="157"/>
      <c r="AC34" s="157"/>
      <c r="AD34" s="77"/>
      <c r="AE34" s="77"/>
      <c r="AF34" s="77"/>
      <c r="AG34" s="77"/>
      <c r="AH34" s="77"/>
    </row>
    <row r="35" spans="1:34" ht="13">
      <c r="A35" s="77"/>
      <c r="B35" s="104"/>
      <c r="C35" s="77"/>
      <c r="D35" s="156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66"/>
      <c r="Q35" s="66"/>
      <c r="R35" s="104"/>
      <c r="S35" s="77"/>
      <c r="T35" s="155"/>
      <c r="U35" s="77"/>
      <c r="V35" s="77"/>
      <c r="W35" s="77"/>
      <c r="X35" s="77"/>
      <c r="Y35" s="77"/>
      <c r="Z35" s="77"/>
      <c r="AA35" s="77"/>
      <c r="AB35" s="157"/>
      <c r="AC35" s="157"/>
      <c r="AD35" s="77"/>
      <c r="AE35" s="77"/>
      <c r="AF35" s="77"/>
      <c r="AG35" s="77"/>
      <c r="AH35" s="77"/>
    </row>
    <row r="36" spans="1:34" ht="13">
      <c r="A36" s="77"/>
      <c r="B36" s="104"/>
      <c r="C36" s="77"/>
      <c r="D36" s="15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66"/>
      <c r="Q36" s="66"/>
      <c r="R36" s="104"/>
      <c r="S36" s="77"/>
      <c r="T36" s="155"/>
      <c r="U36" s="77"/>
      <c r="V36" s="77"/>
      <c r="W36" s="77"/>
      <c r="X36" s="156"/>
      <c r="Y36" s="156"/>
      <c r="Z36" s="77"/>
      <c r="AA36" s="77"/>
      <c r="AB36" s="157"/>
      <c r="AC36" s="157"/>
      <c r="AD36" s="77"/>
      <c r="AE36" s="77"/>
      <c r="AF36" s="77"/>
      <c r="AG36" s="77"/>
      <c r="AH36" s="77"/>
    </row>
    <row r="37" spans="1:34" ht="13">
      <c r="A37" s="77"/>
      <c r="B37" s="104"/>
      <c r="C37" s="77"/>
      <c r="D37" s="156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66"/>
      <c r="Q37" s="66"/>
      <c r="R37" s="104"/>
      <c r="S37" s="77"/>
      <c r="T37" s="155"/>
      <c r="U37" s="77"/>
      <c r="V37" s="77"/>
      <c r="W37" s="77"/>
      <c r="X37" s="156"/>
      <c r="Y37" s="156"/>
      <c r="Z37" s="77"/>
      <c r="AA37" s="77"/>
      <c r="AB37" s="157"/>
      <c r="AC37" s="157"/>
      <c r="AD37" s="77"/>
      <c r="AE37" s="77"/>
      <c r="AF37" s="77"/>
      <c r="AG37" s="77"/>
      <c r="AH37" s="77"/>
    </row>
    <row r="38" spans="1:34" ht="13">
      <c r="A38" s="77"/>
      <c r="B38" s="104"/>
      <c r="C38" s="77"/>
      <c r="D38" s="156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66"/>
      <c r="Q38" s="66"/>
      <c r="R38" s="104"/>
      <c r="S38" s="77"/>
      <c r="T38" s="155"/>
      <c r="U38" s="77"/>
      <c r="V38" s="77"/>
      <c r="W38" s="77"/>
      <c r="X38" s="156"/>
      <c r="Y38" s="156"/>
      <c r="Z38" s="77"/>
      <c r="AA38" s="77"/>
      <c r="AB38" s="157"/>
      <c r="AC38" s="157"/>
      <c r="AD38" s="77"/>
      <c r="AE38" s="77"/>
      <c r="AF38" s="77"/>
      <c r="AG38" s="77"/>
      <c r="AH38" s="77"/>
    </row>
    <row r="39" spans="1:34" ht="13">
      <c r="A39" s="77"/>
      <c r="B39" s="104"/>
      <c r="C39" s="77"/>
      <c r="D39" s="156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66"/>
      <c r="Q39" s="66"/>
      <c r="R39" s="104"/>
      <c r="S39" s="77"/>
      <c r="T39" s="155"/>
      <c r="U39" s="77"/>
      <c r="V39" s="77"/>
      <c r="W39" s="77"/>
      <c r="Y39" s="156"/>
      <c r="Z39" s="77"/>
      <c r="AA39" s="77"/>
      <c r="AB39" s="157"/>
      <c r="AC39" s="157"/>
      <c r="AD39" s="77"/>
      <c r="AE39" s="77"/>
      <c r="AF39" s="77"/>
      <c r="AG39" s="77"/>
      <c r="AH39" s="77"/>
    </row>
    <row r="40" spans="1:34" ht="13">
      <c r="A40" s="77"/>
      <c r="B40" s="104"/>
      <c r="C40" s="77"/>
      <c r="D40" s="156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66"/>
      <c r="Q40" s="66"/>
      <c r="R40" s="104"/>
      <c r="S40" s="77"/>
      <c r="T40" s="155"/>
      <c r="U40" s="77"/>
      <c r="V40" s="77"/>
      <c r="W40" s="77"/>
      <c r="X40" s="156"/>
      <c r="Y40" s="156"/>
      <c r="Z40" s="77"/>
      <c r="AA40" s="77"/>
      <c r="AB40" s="157"/>
      <c r="AC40" s="157"/>
      <c r="AD40" s="77"/>
      <c r="AE40" s="77"/>
      <c r="AF40" s="77"/>
      <c r="AG40" s="77"/>
      <c r="AH40" s="77"/>
    </row>
    <row r="41" spans="1:34" ht="13">
      <c r="A41" s="77"/>
      <c r="B41" s="104"/>
      <c r="C41" s="77"/>
      <c r="D41" s="156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66"/>
      <c r="Q41" s="66"/>
      <c r="R41" s="104"/>
      <c r="S41" s="77"/>
      <c r="T41" s="155"/>
      <c r="U41" s="77"/>
      <c r="V41" s="77"/>
      <c r="W41" s="77"/>
      <c r="X41" s="156"/>
      <c r="Y41" s="156"/>
      <c r="Z41" s="77"/>
      <c r="AA41" s="77"/>
      <c r="AB41" s="157"/>
      <c r="AC41" s="157"/>
      <c r="AD41" s="77"/>
      <c r="AE41" s="77"/>
      <c r="AF41" s="77"/>
      <c r="AG41" s="77"/>
      <c r="AH41" s="77"/>
    </row>
    <row r="42" spans="1:34" ht="13">
      <c r="A42" s="77"/>
      <c r="B42" s="104"/>
      <c r="C42" s="77"/>
      <c r="D42" s="156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66"/>
      <c r="Q42" s="66"/>
      <c r="R42" s="104"/>
      <c r="S42" s="77"/>
      <c r="T42" s="155"/>
      <c r="U42" s="77"/>
      <c r="V42" s="77"/>
      <c r="W42" s="77"/>
      <c r="X42" s="156"/>
      <c r="Y42" s="156"/>
      <c r="Z42" s="77"/>
      <c r="AA42" s="77"/>
      <c r="AB42" s="77"/>
      <c r="AC42" s="77"/>
      <c r="AD42" s="77"/>
      <c r="AE42" s="77"/>
      <c r="AF42" s="77"/>
      <c r="AG42" s="77"/>
      <c r="AH42" s="77"/>
    </row>
    <row r="43" spans="1:34" ht="13">
      <c r="A43" s="77"/>
      <c r="B43" s="104"/>
      <c r="C43" s="77"/>
      <c r="D43" s="156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66"/>
      <c r="Q43" s="66"/>
      <c r="R43" s="104"/>
      <c r="S43" s="77"/>
      <c r="T43" s="155"/>
      <c r="U43" s="77"/>
      <c r="V43" s="77"/>
      <c r="W43" s="77"/>
      <c r="X43" s="156"/>
      <c r="Y43" s="156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34" ht="13">
      <c r="A44" s="77"/>
      <c r="B44" s="104"/>
      <c r="C44" s="77"/>
      <c r="D44" s="156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66"/>
      <c r="Q44" s="66"/>
      <c r="R44" s="104"/>
      <c r="S44" s="77"/>
      <c r="T44" s="155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  <row r="45" spans="1:34" ht="13">
      <c r="A45" s="77"/>
      <c r="B45" s="104"/>
      <c r="C45" s="77"/>
      <c r="D45" s="156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66"/>
      <c r="Q45" s="66"/>
      <c r="R45" s="104"/>
      <c r="S45" s="77"/>
      <c r="T45" s="155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</row>
    <row r="46" spans="1:34" ht="13">
      <c r="A46" s="77"/>
      <c r="B46" s="104"/>
      <c r="C46" s="77"/>
      <c r="D46" s="156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66"/>
      <c r="Q46" s="66"/>
      <c r="R46" s="104"/>
      <c r="S46" s="77"/>
      <c r="T46" s="155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</row>
    <row r="47" spans="1:34" ht="13">
      <c r="A47" s="77"/>
      <c r="B47" s="104"/>
      <c r="C47" s="77"/>
      <c r="D47" s="156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66"/>
      <c r="Q47" s="66"/>
      <c r="R47" s="104"/>
      <c r="S47" s="77"/>
      <c r="T47" s="155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</row>
    <row r="48" spans="1:34" ht="13">
      <c r="A48" s="77"/>
      <c r="B48" s="104"/>
      <c r="C48" s="77"/>
      <c r="D48" s="156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66"/>
      <c r="Q48" s="66"/>
      <c r="R48" s="104"/>
      <c r="S48" s="77"/>
      <c r="T48" s="155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</row>
    <row r="49" spans="1:34" ht="13">
      <c r="A49" s="77"/>
      <c r="B49" s="104"/>
      <c r="C49" s="77"/>
      <c r="D49" s="156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66"/>
      <c r="Q49" s="66"/>
      <c r="R49" s="104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</row>
    <row r="50" spans="1:34" ht="13">
      <c r="A50" s="77"/>
      <c r="B50" s="10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66"/>
      <c r="Q50" s="66"/>
      <c r="R50" s="104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</row>
    <row r="51" spans="1:34" ht="13">
      <c r="A51" s="77"/>
      <c r="B51" s="10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66"/>
      <c r="Q51" s="66"/>
      <c r="R51" s="104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</row>
    <row r="52" spans="1:34" ht="13">
      <c r="A52" s="77"/>
      <c r="B52" s="10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66"/>
      <c r="Q52" s="66"/>
      <c r="R52" s="104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</row>
    <row r="53" spans="1:34" ht="13">
      <c r="A53" s="77"/>
      <c r="B53" s="10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66"/>
      <c r="Q53" s="66"/>
      <c r="R53" s="104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</row>
    <row r="54" spans="1:34" ht="13">
      <c r="A54" s="77"/>
      <c r="B54" s="10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66"/>
      <c r="Q54" s="66"/>
      <c r="R54" s="104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</row>
    <row r="55" spans="1:34" ht="13">
      <c r="A55" s="77"/>
      <c r="B55" s="10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66"/>
      <c r="Q55" s="66"/>
      <c r="R55" s="104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</row>
    <row r="56" spans="1:34" ht="13">
      <c r="A56" s="77"/>
      <c r="B56" s="10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66"/>
      <c r="Q56" s="66"/>
      <c r="R56" s="104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</row>
    <row r="57" spans="1:34" ht="13">
      <c r="A57" s="77"/>
      <c r="B57" s="104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66"/>
      <c r="Q57" s="66"/>
      <c r="R57" s="104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</row>
    <row r="58" spans="1:34" ht="13">
      <c r="A58" s="77"/>
      <c r="B58" s="104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66"/>
      <c r="Q58" s="66"/>
      <c r="R58" s="104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</row>
    <row r="59" spans="1:34" ht="13">
      <c r="A59" s="77"/>
      <c r="B59" s="104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66"/>
      <c r="Q59" s="66"/>
      <c r="R59" s="104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</row>
    <row r="60" spans="1:34" ht="13">
      <c r="A60" s="77"/>
      <c r="B60" s="104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66"/>
      <c r="Q60" s="66"/>
      <c r="R60" s="104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</row>
    <row r="61" spans="1:34" ht="13">
      <c r="A61" s="77"/>
      <c r="B61" s="104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66"/>
      <c r="Q61" s="66"/>
      <c r="R61" s="104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</row>
    <row r="62" spans="1:34" ht="13">
      <c r="A62" s="77"/>
      <c r="B62" s="104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66"/>
      <c r="Q62" s="66"/>
      <c r="R62" s="104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</row>
    <row r="63" spans="1:34" ht="13">
      <c r="A63" s="77"/>
      <c r="B63" s="104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66"/>
      <c r="Q63" s="66"/>
      <c r="R63" s="104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</row>
    <row r="64" spans="1:34" ht="13">
      <c r="A64" s="77"/>
      <c r="B64" s="104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66"/>
      <c r="Q64" s="66"/>
      <c r="R64" s="104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</row>
    <row r="65" spans="1:34" ht="13">
      <c r="A65" s="77"/>
      <c r="B65" s="104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66"/>
      <c r="Q65" s="66"/>
      <c r="R65" s="104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</row>
    <row r="66" spans="1:34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66"/>
      <c r="Q66" s="66"/>
      <c r="R66" s="104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</row>
    <row r="67" spans="1:34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66"/>
      <c r="Q67" s="66"/>
      <c r="R67" s="104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</row>
    <row r="68" spans="1:34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66"/>
      <c r="Q68" s="66"/>
      <c r="R68" s="104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</row>
    <row r="69" spans="1:34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66"/>
      <c r="Q69" s="66"/>
      <c r="R69" s="104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</row>
    <row r="70" spans="1:34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66"/>
      <c r="Q70" s="66"/>
      <c r="R70" s="104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</row>
    <row r="71" spans="1:34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66"/>
      <c r="Q71" s="66"/>
      <c r="R71" s="104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</row>
    <row r="72" spans="1:34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66"/>
      <c r="Q72" s="66"/>
      <c r="R72" s="104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</row>
    <row r="73" spans="1:34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66"/>
      <c r="Q73" s="66"/>
      <c r="R73" s="104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</row>
    <row r="74" spans="1:34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66"/>
      <c r="Q74" s="66"/>
      <c r="R74" s="104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</row>
    <row r="75" spans="1:34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66"/>
      <c r="Q75" s="66"/>
      <c r="R75" s="104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</row>
    <row r="76" spans="1:34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66"/>
      <c r="Q76" s="66"/>
      <c r="R76" s="104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</row>
    <row r="77" spans="1:34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66"/>
      <c r="Q77" s="66"/>
      <c r="R77" s="104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</row>
    <row r="78" spans="1:34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66"/>
      <c r="Q78" s="66"/>
      <c r="R78" s="104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</row>
    <row r="79" spans="1:34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66"/>
      <c r="Q79" s="66"/>
      <c r="R79" s="104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</row>
    <row r="80" spans="1:34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66"/>
      <c r="Q80" s="66"/>
      <c r="R80" s="104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</row>
    <row r="81" spans="1:34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66"/>
      <c r="Q81" s="66"/>
      <c r="R81" s="104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</row>
    <row r="82" spans="1:34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66"/>
      <c r="Q82" s="66"/>
      <c r="R82" s="104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</row>
    <row r="83" spans="1:34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66"/>
      <c r="Q83" s="66"/>
      <c r="R83" s="104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</row>
    <row r="84" spans="1:34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66"/>
      <c r="Q84" s="66"/>
      <c r="R84" s="104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</row>
    <row r="85" spans="1:34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66"/>
      <c r="Q85" s="66"/>
      <c r="R85" s="104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</row>
    <row r="86" spans="1:34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66"/>
      <c r="Q86" s="66"/>
      <c r="R86" s="104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</row>
    <row r="87" spans="1:34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66"/>
      <c r="Q87" s="66"/>
      <c r="R87" s="104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</row>
    <row r="88" spans="1:34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66"/>
      <c r="Q88" s="66"/>
      <c r="R88" s="104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</row>
    <row r="89" spans="1:34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66"/>
      <c r="Q89" s="66"/>
      <c r="R89" s="104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</row>
    <row r="90" spans="1:34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66"/>
      <c r="Q90" s="66"/>
      <c r="R90" s="104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</row>
    <row r="91" spans="1:34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66"/>
      <c r="Q91" s="66"/>
      <c r="R91" s="104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</row>
    <row r="92" spans="1:34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66"/>
      <c r="Q92" s="66"/>
      <c r="R92" s="104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</row>
    <row r="93" spans="1:34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66"/>
      <c r="Q93" s="66"/>
      <c r="R93" s="104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</row>
    <row r="94" spans="1:34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66"/>
      <c r="Q94" s="66"/>
      <c r="R94" s="104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</row>
    <row r="95" spans="1:34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66"/>
      <c r="Q95" s="66"/>
      <c r="R95" s="104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</row>
    <row r="96" spans="1:34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6"/>
      <c r="Q96" s="66"/>
      <c r="R96" s="104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</row>
    <row r="97" spans="1:34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6"/>
      <c r="Q97" s="66"/>
      <c r="R97" s="104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</row>
    <row r="98" spans="1:34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6"/>
      <c r="Q98" s="66"/>
      <c r="R98" s="104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</row>
    <row r="99" spans="1:34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66"/>
      <c r="Q99" s="66"/>
      <c r="R99" s="104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</row>
    <row r="100" spans="1:34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66"/>
      <c r="Q100" s="66"/>
      <c r="R100" s="104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</row>
    <row r="101" spans="1:34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66"/>
      <c r="Q101" s="66"/>
      <c r="R101" s="104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</row>
    <row r="102" spans="1:34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66"/>
      <c r="Q102" s="66"/>
      <c r="R102" s="104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</row>
    <row r="103" spans="1:34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66"/>
      <c r="Q103" s="66"/>
      <c r="R103" s="104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</row>
    <row r="104" spans="1:34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66"/>
      <c r="Q104" s="66"/>
      <c r="R104" s="104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</row>
    <row r="105" spans="1:34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66"/>
      <c r="Q105" s="66"/>
      <c r="R105" s="104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</row>
    <row r="106" spans="1:34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66"/>
      <c r="Q106" s="66"/>
      <c r="R106" s="104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</row>
    <row r="107" spans="1:34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66"/>
      <c r="Q107" s="66"/>
      <c r="R107" s="104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</row>
    <row r="108" spans="1:34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66"/>
      <c r="Q108" s="66"/>
      <c r="R108" s="104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</row>
    <row r="109" spans="1:34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66"/>
      <c r="Q109" s="66"/>
      <c r="R109" s="104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</row>
    <row r="110" spans="1:34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66"/>
      <c r="Q110" s="66"/>
      <c r="R110" s="104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</row>
    <row r="111" spans="1:34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66"/>
      <c r="Q111" s="66"/>
      <c r="R111" s="104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</row>
    <row r="112" spans="1:34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66"/>
      <c r="Q112" s="66"/>
      <c r="R112" s="104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</row>
    <row r="113" spans="1:34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66"/>
      <c r="Q113" s="66"/>
      <c r="R113" s="104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</row>
    <row r="114" spans="1:34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66"/>
      <c r="Q114" s="66"/>
      <c r="R114" s="104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</row>
    <row r="115" spans="1:34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66"/>
      <c r="Q115" s="66"/>
      <c r="R115" s="104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</row>
    <row r="116" spans="1:34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66"/>
      <c r="Q116" s="66"/>
      <c r="R116" s="104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</row>
    <row r="117" spans="1:34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66"/>
      <c r="Q117" s="66"/>
      <c r="R117" s="104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</row>
    <row r="118" spans="1:34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66"/>
      <c r="Q118" s="66"/>
      <c r="R118" s="104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</row>
    <row r="119" spans="1:34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66"/>
      <c r="Q119" s="66"/>
      <c r="R119" s="104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</row>
    <row r="120" spans="1:34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66"/>
      <c r="Q120" s="66"/>
      <c r="R120" s="104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</row>
    <row r="121" spans="1:34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66"/>
      <c r="Q121" s="66"/>
      <c r="R121" s="104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</row>
    <row r="122" spans="1:34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66"/>
      <c r="Q122" s="66"/>
      <c r="R122" s="104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</row>
    <row r="123" spans="1:34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66"/>
      <c r="Q123" s="66"/>
      <c r="R123" s="104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</row>
    <row r="124" spans="1:34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66"/>
      <c r="Q124" s="66"/>
      <c r="R124" s="104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</row>
    <row r="125" spans="1:34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66"/>
      <c r="Q125" s="66"/>
      <c r="R125" s="104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</row>
    <row r="126" spans="1:34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66"/>
      <c r="Q126" s="66"/>
      <c r="R126" s="104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</row>
    <row r="127" spans="1:34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66"/>
      <c r="Q127" s="66"/>
      <c r="R127" s="104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</row>
    <row r="128" spans="1:34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66"/>
      <c r="Q128" s="66"/>
      <c r="R128" s="104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</row>
    <row r="129" spans="1:34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66"/>
      <c r="Q129" s="66"/>
      <c r="R129" s="104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</row>
    <row r="130" spans="1:34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66"/>
      <c r="Q130" s="66"/>
      <c r="R130" s="104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</row>
    <row r="131" spans="1:34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66"/>
      <c r="Q131" s="66"/>
      <c r="R131" s="104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</row>
    <row r="132" spans="1:34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66"/>
      <c r="Q132" s="66"/>
      <c r="R132" s="104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</row>
    <row r="133" spans="1:34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66"/>
      <c r="Q133" s="66"/>
      <c r="R133" s="104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</row>
    <row r="134" spans="1:34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66"/>
      <c r="Q134" s="66"/>
      <c r="R134" s="104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</row>
    <row r="135" spans="1:34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66"/>
      <c r="Q135" s="66"/>
      <c r="R135" s="104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</row>
    <row r="136" spans="1:34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66"/>
      <c r="Q136" s="66"/>
      <c r="R136" s="104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</row>
    <row r="137" spans="1:34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66"/>
      <c r="Q137" s="66"/>
      <c r="R137" s="104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</row>
    <row r="138" spans="1:34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66"/>
      <c r="Q138" s="66"/>
      <c r="R138" s="104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</row>
    <row r="139" spans="1:34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66"/>
      <c r="Q139" s="66"/>
      <c r="R139" s="104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</row>
    <row r="140" spans="1:34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66"/>
      <c r="Q140" s="66"/>
      <c r="R140" s="104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</row>
    <row r="141" spans="1:34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66"/>
      <c r="Q141" s="66"/>
      <c r="R141" s="104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</row>
    <row r="142" spans="1:34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66"/>
      <c r="Q142" s="66"/>
      <c r="R142" s="104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</row>
    <row r="143" spans="1:34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66"/>
      <c r="Q143" s="66"/>
      <c r="R143" s="104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</row>
    <row r="144" spans="1:34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66"/>
      <c r="Q144" s="66"/>
      <c r="R144" s="104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</row>
    <row r="145" spans="1:34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66"/>
      <c r="Q145" s="66"/>
      <c r="R145" s="104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</row>
    <row r="146" spans="1:34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66"/>
      <c r="Q146" s="66"/>
      <c r="R146" s="104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</row>
    <row r="147" spans="1:34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66"/>
      <c r="Q147" s="66"/>
      <c r="R147" s="104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</row>
    <row r="148" spans="1:34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66"/>
      <c r="Q148" s="66"/>
      <c r="R148" s="104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</row>
    <row r="149" spans="1:34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66"/>
      <c r="Q149" s="66"/>
      <c r="R149" s="104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</row>
    <row r="150" spans="1:34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66"/>
      <c r="Q150" s="66"/>
      <c r="R150" s="104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</row>
    <row r="151" spans="1:34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66"/>
      <c r="Q151" s="66"/>
      <c r="R151" s="104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</row>
    <row r="152" spans="1:34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66"/>
      <c r="Q152" s="66"/>
      <c r="R152" s="104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</row>
    <row r="153" spans="1:34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66"/>
      <c r="Q153" s="66"/>
      <c r="R153" s="104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</row>
    <row r="154" spans="1:34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66"/>
      <c r="Q154" s="66"/>
      <c r="R154" s="104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</row>
    <row r="155" spans="1:34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66"/>
      <c r="Q155" s="66"/>
      <c r="R155" s="104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</row>
    <row r="156" spans="1:34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66"/>
      <c r="Q156" s="66"/>
      <c r="R156" s="104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</row>
    <row r="157" spans="1:34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66"/>
      <c r="Q157" s="66"/>
      <c r="R157" s="104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</row>
    <row r="158" spans="1:34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66"/>
      <c r="Q158" s="66"/>
      <c r="R158" s="104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</row>
    <row r="159" spans="1:34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66"/>
      <c r="Q159" s="66"/>
      <c r="R159" s="104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</row>
    <row r="160" spans="1:34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66"/>
      <c r="Q160" s="66"/>
      <c r="R160" s="104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</row>
    <row r="161" spans="1:34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66"/>
      <c r="Q161" s="66"/>
      <c r="R161" s="104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</row>
    <row r="162" spans="1:34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66"/>
      <c r="Q162" s="66"/>
      <c r="R162" s="104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</row>
    <row r="163" spans="1:34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66"/>
      <c r="Q163" s="66"/>
      <c r="R163" s="104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</row>
    <row r="164" spans="1:34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66"/>
      <c r="Q164" s="66"/>
      <c r="R164" s="104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</row>
    <row r="165" spans="1:34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66"/>
      <c r="Q165" s="66"/>
      <c r="R165" s="104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</row>
    <row r="166" spans="1:34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6"/>
      <c r="Q166" s="66"/>
      <c r="R166" s="104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</row>
    <row r="167" spans="1:34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66"/>
      <c r="Q167" s="66"/>
      <c r="R167" s="104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</row>
    <row r="168" spans="1:34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66"/>
      <c r="Q168" s="66"/>
      <c r="R168" s="104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</row>
    <row r="169" spans="1:34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66"/>
      <c r="Q169" s="66"/>
      <c r="R169" s="104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</row>
    <row r="170" spans="1:34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66"/>
      <c r="Q170" s="66"/>
      <c r="R170" s="104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</row>
    <row r="171" spans="1:34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66"/>
      <c r="Q171" s="66"/>
      <c r="R171" s="104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</row>
    <row r="172" spans="1:34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66"/>
      <c r="Q172" s="66"/>
      <c r="R172" s="104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</row>
    <row r="173" spans="1:34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66"/>
      <c r="Q173" s="66"/>
      <c r="R173" s="104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</row>
    <row r="174" spans="1:34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66"/>
      <c r="Q174" s="66"/>
      <c r="R174" s="104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</row>
    <row r="175" spans="1:34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66"/>
      <c r="Q175" s="66"/>
      <c r="R175" s="104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</row>
    <row r="176" spans="1:34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66"/>
      <c r="Q176" s="66"/>
      <c r="R176" s="104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</row>
    <row r="177" spans="1:34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66"/>
      <c r="Q177" s="66"/>
      <c r="R177" s="104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</row>
    <row r="178" spans="1:34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66"/>
      <c r="Q178" s="66"/>
      <c r="R178" s="104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</row>
    <row r="179" spans="1:34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66"/>
      <c r="Q179" s="66"/>
      <c r="R179" s="104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</row>
    <row r="180" spans="1:34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66"/>
      <c r="Q180" s="66"/>
      <c r="R180" s="104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</row>
    <row r="181" spans="1:34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66"/>
      <c r="Q181" s="66"/>
      <c r="R181" s="104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</row>
    <row r="182" spans="1:34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66"/>
      <c r="Q182" s="66"/>
      <c r="R182" s="104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</row>
    <row r="183" spans="1:34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66"/>
      <c r="Q183" s="66"/>
      <c r="R183" s="104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</row>
    <row r="184" spans="1:34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66"/>
      <c r="Q184" s="66"/>
      <c r="R184" s="104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</row>
    <row r="185" spans="1:34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66"/>
      <c r="Q185" s="66"/>
      <c r="R185" s="104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</row>
    <row r="186" spans="1:34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66"/>
      <c r="Q186" s="66"/>
      <c r="R186" s="104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</row>
    <row r="187" spans="1:34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66"/>
      <c r="Q187" s="66"/>
      <c r="R187" s="104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</row>
    <row r="188" spans="1:34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66"/>
      <c r="Q188" s="66"/>
      <c r="R188" s="104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</row>
    <row r="189" spans="1:34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66"/>
      <c r="Q189" s="66"/>
      <c r="R189" s="104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</row>
    <row r="190" spans="1:34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66"/>
      <c r="Q190" s="66"/>
      <c r="R190" s="104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</row>
    <row r="191" spans="1:34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66"/>
      <c r="Q191" s="66"/>
      <c r="R191" s="104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</row>
    <row r="192" spans="1:34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66"/>
      <c r="Q192" s="66"/>
      <c r="R192" s="104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</row>
    <row r="193" spans="1:34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66"/>
      <c r="Q193" s="66"/>
      <c r="R193" s="104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</row>
    <row r="194" spans="1:34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66"/>
      <c r="Q194" s="66"/>
      <c r="R194" s="104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</row>
    <row r="195" spans="1:34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66"/>
      <c r="Q195" s="66"/>
      <c r="R195" s="104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</row>
    <row r="196" spans="1:34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66"/>
      <c r="Q196" s="66"/>
      <c r="R196" s="104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</row>
    <row r="197" spans="1:34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66"/>
      <c r="Q197" s="66"/>
      <c r="R197" s="104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</row>
    <row r="198" spans="1:34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66"/>
      <c r="Q198" s="66"/>
      <c r="R198" s="104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</row>
    <row r="199" spans="1:34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66"/>
      <c r="Q199" s="66"/>
      <c r="R199" s="104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</row>
    <row r="200" spans="1:34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66"/>
      <c r="Q200" s="66"/>
      <c r="R200" s="104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</row>
    <row r="201" spans="1:34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66"/>
      <c r="Q201" s="66"/>
      <c r="R201" s="104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</row>
    <row r="202" spans="1:34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66"/>
      <c r="Q202" s="66"/>
      <c r="R202" s="104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</row>
    <row r="203" spans="1:34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66"/>
      <c r="Q203" s="66"/>
      <c r="R203" s="104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</row>
    <row r="204" spans="1:34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66"/>
      <c r="Q204" s="66"/>
      <c r="R204" s="104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</row>
    <row r="205" spans="1:34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66"/>
      <c r="Q205" s="66"/>
      <c r="R205" s="104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</row>
    <row r="206" spans="1:34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66"/>
      <c r="Q206" s="66"/>
      <c r="R206" s="104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</row>
    <row r="207" spans="1:34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66"/>
      <c r="Q207" s="66"/>
      <c r="R207" s="104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</row>
    <row r="208" spans="1:34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66"/>
      <c r="Q208" s="66"/>
      <c r="R208" s="104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</row>
    <row r="209" spans="1:34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66"/>
      <c r="Q209" s="66"/>
      <c r="R209" s="104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</row>
    <row r="210" spans="1:34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66"/>
      <c r="Q210" s="66"/>
      <c r="R210" s="104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</row>
    <row r="211" spans="1:34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66"/>
      <c r="Q211" s="66"/>
      <c r="R211" s="104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</row>
    <row r="212" spans="1:34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66"/>
      <c r="Q212" s="66"/>
      <c r="R212" s="104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</row>
    <row r="213" spans="1:34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66"/>
      <c r="Q213" s="66"/>
      <c r="R213" s="104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</row>
    <row r="214" spans="1:34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66"/>
      <c r="Q214" s="66"/>
      <c r="R214" s="104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</row>
    <row r="215" spans="1:34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66"/>
      <c r="Q215" s="66"/>
      <c r="R215" s="104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</row>
    <row r="216" spans="1:34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66"/>
      <c r="Q216" s="66"/>
      <c r="R216" s="104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</row>
    <row r="217" spans="1:34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66"/>
      <c r="Q217" s="66"/>
      <c r="R217" s="104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</row>
    <row r="218" spans="1:34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66"/>
      <c r="Q218" s="66"/>
      <c r="R218" s="104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</row>
    <row r="219" spans="1:34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66"/>
      <c r="Q219" s="66"/>
      <c r="R219" s="104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</row>
    <row r="220" spans="1:34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66"/>
      <c r="Q220" s="66"/>
      <c r="R220" s="104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</row>
    <row r="221" spans="1:34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66"/>
      <c r="Q221" s="66"/>
      <c r="R221" s="104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</row>
    <row r="222" spans="1:34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66"/>
      <c r="Q222" s="66"/>
      <c r="R222" s="104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</row>
    <row r="223" spans="1:34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66"/>
      <c r="Q223" s="66"/>
      <c r="R223" s="104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</row>
    <row r="224" spans="1:34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66"/>
      <c r="Q224" s="66"/>
      <c r="R224" s="104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</row>
    <row r="225" spans="1:34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66"/>
      <c r="Q225" s="66"/>
      <c r="R225" s="104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</row>
    <row r="226" spans="1:34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66"/>
      <c r="Q226" s="66"/>
      <c r="R226" s="104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</row>
    <row r="227" spans="1:34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66"/>
      <c r="Q227" s="66"/>
      <c r="R227" s="104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</row>
    <row r="228" spans="1:34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66"/>
      <c r="Q228" s="66"/>
      <c r="R228" s="104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</row>
    <row r="229" spans="1:34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66"/>
      <c r="Q229" s="66"/>
      <c r="R229" s="104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</row>
    <row r="230" spans="1:34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66"/>
      <c r="Q230" s="66"/>
      <c r="R230" s="104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</row>
    <row r="231" spans="1:34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66"/>
      <c r="Q231" s="66"/>
      <c r="R231" s="104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</row>
    <row r="232" spans="1:34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66"/>
      <c r="Q232" s="66"/>
      <c r="R232" s="104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</row>
    <row r="233" spans="1:34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66"/>
      <c r="Q233" s="66"/>
      <c r="R233" s="104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</row>
    <row r="234" spans="1:34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66"/>
      <c r="Q234" s="66"/>
      <c r="R234" s="104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</row>
    <row r="235" spans="1:34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66"/>
      <c r="Q235" s="66"/>
      <c r="R235" s="104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</row>
    <row r="236" spans="1:34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66"/>
      <c r="Q236" s="66"/>
      <c r="R236" s="104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</row>
    <row r="237" spans="1:34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66"/>
      <c r="Q237" s="66"/>
      <c r="R237" s="104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</row>
    <row r="238" spans="1:34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66"/>
      <c r="Q238" s="66"/>
      <c r="R238" s="104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</row>
    <row r="239" spans="1:34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66"/>
      <c r="Q239" s="66"/>
      <c r="R239" s="104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</row>
    <row r="240" spans="1:34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66"/>
      <c r="Q240" s="66"/>
      <c r="R240" s="104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</row>
    <row r="241" spans="1:34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66"/>
      <c r="Q241" s="66"/>
      <c r="R241" s="104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</row>
    <row r="242" spans="1:34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66"/>
      <c r="Q242" s="66"/>
      <c r="R242" s="104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</row>
    <row r="243" spans="1:34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66"/>
      <c r="Q243" s="66"/>
      <c r="R243" s="104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</row>
    <row r="244" spans="1:34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66"/>
      <c r="Q244" s="66"/>
      <c r="R244" s="104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</row>
    <row r="245" spans="1:34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66"/>
      <c r="Q245" s="66"/>
      <c r="R245" s="104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</row>
    <row r="246" spans="1:34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66"/>
      <c r="Q246" s="66"/>
      <c r="R246" s="104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</row>
    <row r="247" spans="1:34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66"/>
      <c r="Q247" s="66"/>
      <c r="R247" s="104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</row>
    <row r="248" spans="1:34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66"/>
      <c r="Q248" s="66"/>
      <c r="R248" s="104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</row>
    <row r="249" spans="1:34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66"/>
      <c r="Q249" s="66"/>
      <c r="R249" s="104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</row>
    <row r="250" spans="1:34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66"/>
      <c r="Q250" s="66"/>
      <c r="R250" s="104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</row>
    <row r="251" spans="1:34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66"/>
      <c r="Q251" s="66"/>
      <c r="R251" s="104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</row>
    <row r="252" spans="1:34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66"/>
      <c r="Q252" s="66"/>
      <c r="R252" s="104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</row>
    <row r="253" spans="1:34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66"/>
      <c r="Q253" s="66"/>
      <c r="R253" s="104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</row>
    <row r="254" spans="1:34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66"/>
      <c r="Q254" s="66"/>
      <c r="R254" s="104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</row>
    <row r="255" spans="1:34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66"/>
      <c r="Q255" s="66"/>
      <c r="R255" s="104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</row>
    <row r="256" spans="1:34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66"/>
      <c r="Q256" s="66"/>
      <c r="R256" s="104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</row>
    <row r="257" spans="1:34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66"/>
      <c r="Q257" s="66"/>
      <c r="R257" s="104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</row>
    <row r="258" spans="1:34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66"/>
      <c r="Q258" s="66"/>
      <c r="R258" s="104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</row>
    <row r="259" spans="1:34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66"/>
      <c r="Q259" s="66"/>
      <c r="R259" s="104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</row>
    <row r="260" spans="1:34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66"/>
      <c r="Q260" s="66"/>
      <c r="R260" s="104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</row>
    <row r="261" spans="1:34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66"/>
      <c r="Q261" s="66"/>
      <c r="R261" s="104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</row>
    <row r="262" spans="1:34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66"/>
      <c r="Q262" s="66"/>
      <c r="R262" s="104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</row>
    <row r="263" spans="1:34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66"/>
      <c r="Q263" s="66"/>
      <c r="R263" s="104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</row>
    <row r="264" spans="1:34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66"/>
      <c r="Q264" s="66"/>
      <c r="R264" s="104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</row>
    <row r="265" spans="1:34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66"/>
      <c r="Q265" s="66"/>
      <c r="R265" s="104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</row>
    <row r="266" spans="1:34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66"/>
      <c r="Q266" s="66"/>
      <c r="R266" s="104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</row>
    <row r="267" spans="1:34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66"/>
      <c r="Q267" s="66"/>
      <c r="R267" s="104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</row>
    <row r="268" spans="1:34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66"/>
      <c r="Q268" s="66"/>
      <c r="R268" s="104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</row>
    <row r="269" spans="1:34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66"/>
      <c r="Q269" s="66"/>
      <c r="R269" s="104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</row>
    <row r="270" spans="1:34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66"/>
      <c r="Q270" s="66"/>
      <c r="R270" s="104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</row>
    <row r="271" spans="1:34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66"/>
      <c r="Q271" s="66"/>
      <c r="R271" s="104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</row>
    <row r="272" spans="1:34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66"/>
      <c r="Q272" s="66"/>
      <c r="R272" s="104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</row>
    <row r="273" spans="1:34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66"/>
      <c r="Q273" s="66"/>
      <c r="R273" s="104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</row>
    <row r="274" spans="1:34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66"/>
      <c r="Q274" s="66"/>
      <c r="R274" s="104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</row>
    <row r="275" spans="1:34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66"/>
      <c r="Q275" s="66"/>
      <c r="R275" s="104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</row>
    <row r="276" spans="1:34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66"/>
      <c r="Q276" s="66"/>
      <c r="R276" s="104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</row>
    <row r="277" spans="1:34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66"/>
      <c r="Q277" s="66"/>
      <c r="R277" s="104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</row>
    <row r="278" spans="1:34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66"/>
      <c r="Q278" s="66"/>
      <c r="R278" s="104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</row>
    <row r="279" spans="1:34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66"/>
      <c r="Q279" s="66"/>
      <c r="R279" s="104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</row>
    <row r="280" spans="1:34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66"/>
      <c r="Q280" s="66"/>
      <c r="R280" s="104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</row>
    <row r="281" spans="1:34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66"/>
      <c r="Q281" s="66"/>
      <c r="R281" s="104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</row>
    <row r="282" spans="1:34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66"/>
      <c r="Q282" s="66"/>
      <c r="R282" s="104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</row>
    <row r="283" spans="1:34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66"/>
      <c r="Q283" s="66"/>
      <c r="R283" s="104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</row>
    <row r="284" spans="1:34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66"/>
      <c r="Q284" s="66"/>
      <c r="R284" s="104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</row>
    <row r="285" spans="1:34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66"/>
      <c r="Q285" s="66"/>
      <c r="R285" s="104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</row>
    <row r="286" spans="1:34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66"/>
      <c r="Q286" s="66"/>
      <c r="R286" s="104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</row>
    <row r="287" spans="1:34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66"/>
      <c r="Q287" s="66"/>
      <c r="R287" s="104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</row>
    <row r="288" spans="1:34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66"/>
      <c r="Q288" s="66"/>
      <c r="R288" s="104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</row>
    <row r="289" spans="1:34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66"/>
      <c r="Q289" s="66"/>
      <c r="R289" s="104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</row>
    <row r="290" spans="1:34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66"/>
      <c r="Q290" s="66"/>
      <c r="R290" s="104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</row>
    <row r="291" spans="1:34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66"/>
      <c r="Q291" s="66"/>
      <c r="R291" s="104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</row>
    <row r="292" spans="1:34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66"/>
      <c r="Q292" s="66"/>
      <c r="R292" s="104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</row>
    <row r="293" spans="1:34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66"/>
      <c r="Q293" s="66"/>
      <c r="R293" s="104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</row>
    <row r="294" spans="1:34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66"/>
      <c r="Q294" s="66"/>
      <c r="R294" s="104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</row>
    <row r="295" spans="1:34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66"/>
      <c r="Q295" s="66"/>
      <c r="R295" s="104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</row>
    <row r="296" spans="1:34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66"/>
      <c r="Q296" s="66"/>
      <c r="R296" s="104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</row>
    <row r="297" spans="1:34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66"/>
      <c r="Q297" s="66"/>
      <c r="R297" s="104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</row>
    <row r="298" spans="1:34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66"/>
      <c r="Q298" s="66"/>
      <c r="R298" s="104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</row>
    <row r="299" spans="1:34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66"/>
      <c r="Q299" s="66"/>
      <c r="R299" s="104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</row>
    <row r="300" spans="1:34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66"/>
      <c r="Q300" s="66"/>
      <c r="R300" s="104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</row>
    <row r="301" spans="1:34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66"/>
      <c r="Q301" s="66"/>
      <c r="R301" s="104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</row>
    <row r="302" spans="1:34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66"/>
      <c r="Q302" s="66"/>
      <c r="R302" s="104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</row>
    <row r="303" spans="1:34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66"/>
      <c r="Q303" s="66"/>
      <c r="R303" s="104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</row>
    <row r="304" spans="1:34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66"/>
      <c r="Q304" s="66"/>
      <c r="R304" s="104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</row>
    <row r="305" spans="1:34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66"/>
      <c r="Q305" s="66"/>
      <c r="R305" s="104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</row>
    <row r="306" spans="1:34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66"/>
      <c r="Q306" s="66"/>
      <c r="R306" s="104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</row>
    <row r="307" spans="1:34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66"/>
      <c r="Q307" s="66"/>
      <c r="R307" s="104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</row>
    <row r="308" spans="1:34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66"/>
      <c r="Q308" s="66"/>
      <c r="R308" s="104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</row>
    <row r="309" spans="1:34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66"/>
      <c r="Q309" s="66"/>
      <c r="R309" s="104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</row>
    <row r="310" spans="1:34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66"/>
      <c r="Q310" s="66"/>
      <c r="R310" s="104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</row>
    <row r="311" spans="1:34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66"/>
      <c r="Q311" s="66"/>
      <c r="R311" s="104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</row>
    <row r="312" spans="1:34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66"/>
      <c r="Q312" s="66"/>
      <c r="R312" s="104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</row>
    <row r="313" spans="1:34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66"/>
      <c r="Q313" s="66"/>
      <c r="R313" s="104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</row>
    <row r="314" spans="1:34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66"/>
      <c r="Q314" s="66"/>
      <c r="R314" s="104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</row>
    <row r="315" spans="1:34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66"/>
      <c r="Q315" s="66"/>
      <c r="R315" s="104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</row>
    <row r="316" spans="1:34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66"/>
      <c r="Q316" s="66"/>
      <c r="R316" s="104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</row>
    <row r="317" spans="1:34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66"/>
      <c r="Q317" s="66"/>
      <c r="R317" s="104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</row>
    <row r="318" spans="1:34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66"/>
      <c r="Q318" s="66"/>
      <c r="R318" s="104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</row>
    <row r="319" spans="1:34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66"/>
      <c r="Q319" s="66"/>
      <c r="R319" s="104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</row>
    <row r="320" spans="1:34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66"/>
      <c r="Q320" s="66"/>
      <c r="R320" s="104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</row>
    <row r="321" spans="1:34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66"/>
      <c r="Q321" s="66"/>
      <c r="R321" s="104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</row>
    <row r="322" spans="1:34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66"/>
      <c r="Q322" s="66"/>
      <c r="R322" s="104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</row>
    <row r="323" spans="1:34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66"/>
      <c r="Q323" s="66"/>
      <c r="R323" s="104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</row>
    <row r="324" spans="1:34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66"/>
      <c r="Q324" s="66"/>
      <c r="R324" s="104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</row>
    <row r="325" spans="1:34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66"/>
      <c r="Q325" s="66"/>
      <c r="R325" s="104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</row>
    <row r="326" spans="1:34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66"/>
      <c r="Q326" s="66"/>
      <c r="R326" s="104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</row>
    <row r="327" spans="1:34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66"/>
      <c r="Q327" s="66"/>
      <c r="R327" s="104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</row>
    <row r="328" spans="1:34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66"/>
      <c r="Q328" s="66"/>
      <c r="R328" s="104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</row>
    <row r="329" spans="1:34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66"/>
      <c r="Q329" s="66"/>
      <c r="R329" s="104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</row>
    <row r="330" spans="1:34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66"/>
      <c r="Q330" s="66"/>
      <c r="R330" s="104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</row>
    <row r="331" spans="1:34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66"/>
      <c r="Q331" s="66"/>
      <c r="R331" s="104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</row>
    <row r="332" spans="1:34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66"/>
      <c r="Q332" s="66"/>
      <c r="R332" s="104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</row>
    <row r="333" spans="1:34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66"/>
      <c r="Q333" s="66"/>
      <c r="R333" s="104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</row>
    <row r="334" spans="1:34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66"/>
      <c r="Q334" s="66"/>
      <c r="R334" s="104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</row>
    <row r="335" spans="1:34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66"/>
      <c r="Q335" s="66"/>
      <c r="R335" s="104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</row>
    <row r="336" spans="1:34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66"/>
      <c r="Q336" s="66"/>
      <c r="R336" s="104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</row>
    <row r="337" spans="1:34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66"/>
      <c r="Q337" s="66"/>
      <c r="R337" s="104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</row>
    <row r="338" spans="1:34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66"/>
      <c r="Q338" s="66"/>
      <c r="R338" s="104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</row>
    <row r="339" spans="1:34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66"/>
      <c r="Q339" s="66"/>
      <c r="R339" s="104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</row>
    <row r="340" spans="1:34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66"/>
      <c r="Q340" s="66"/>
      <c r="R340" s="104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</row>
    <row r="341" spans="1:34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66"/>
      <c r="Q341" s="66"/>
      <c r="R341" s="104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</row>
    <row r="342" spans="1:34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66"/>
      <c r="Q342" s="66"/>
      <c r="R342" s="104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</row>
    <row r="343" spans="1:34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66"/>
      <c r="Q343" s="66"/>
      <c r="R343" s="104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</row>
    <row r="344" spans="1:34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66"/>
      <c r="Q344" s="66"/>
      <c r="R344" s="104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</row>
    <row r="345" spans="1:34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66"/>
      <c r="Q345" s="66"/>
      <c r="R345" s="104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</row>
    <row r="346" spans="1:34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66"/>
      <c r="Q346" s="66"/>
      <c r="R346" s="104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</row>
    <row r="347" spans="1:34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66"/>
      <c r="Q347" s="66"/>
      <c r="R347" s="104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</row>
    <row r="348" spans="1:34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66"/>
      <c r="Q348" s="66"/>
      <c r="R348" s="104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</row>
    <row r="349" spans="1:34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66"/>
      <c r="Q349" s="66"/>
      <c r="R349" s="104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</row>
    <row r="350" spans="1:34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66"/>
      <c r="Q350" s="66"/>
      <c r="R350" s="104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</row>
    <row r="351" spans="1:34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66"/>
      <c r="Q351" s="66"/>
      <c r="R351" s="104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</row>
    <row r="352" spans="1:34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66"/>
      <c r="Q352" s="66"/>
      <c r="R352" s="104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</row>
    <row r="353" spans="1:34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66"/>
      <c r="Q353" s="66"/>
      <c r="R353" s="104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</row>
    <row r="354" spans="1:34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66"/>
      <c r="Q354" s="66"/>
      <c r="R354" s="104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</row>
    <row r="355" spans="1:34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66"/>
      <c r="Q355" s="66"/>
      <c r="R355" s="104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</row>
    <row r="356" spans="1:34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66"/>
      <c r="Q356" s="66"/>
      <c r="R356" s="104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</row>
    <row r="357" spans="1:34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66"/>
      <c r="Q357" s="66"/>
      <c r="R357" s="104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</row>
    <row r="358" spans="1:34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66"/>
      <c r="Q358" s="66"/>
      <c r="R358" s="104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</row>
    <row r="359" spans="1:34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66"/>
      <c r="Q359" s="66"/>
      <c r="R359" s="104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</row>
    <row r="360" spans="1:34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66"/>
      <c r="Q360" s="66"/>
      <c r="R360" s="104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</row>
    <row r="361" spans="1:34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66"/>
      <c r="Q361" s="66"/>
      <c r="R361" s="104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</row>
    <row r="362" spans="1:34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66"/>
      <c r="Q362" s="66"/>
      <c r="R362" s="104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</row>
    <row r="363" spans="1:34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66"/>
      <c r="Q363" s="66"/>
      <c r="R363" s="104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</row>
    <row r="364" spans="1:34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66"/>
      <c r="Q364" s="66"/>
      <c r="R364" s="104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</row>
    <row r="365" spans="1:34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66"/>
      <c r="Q365" s="66"/>
      <c r="R365" s="104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</row>
    <row r="366" spans="1:34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66"/>
      <c r="Q366" s="66"/>
      <c r="R366" s="104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</row>
    <row r="367" spans="1:34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66"/>
      <c r="Q367" s="66"/>
      <c r="R367" s="104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</row>
    <row r="368" spans="1:34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66"/>
      <c r="Q368" s="66"/>
      <c r="R368" s="104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</row>
    <row r="369" spans="1:34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66"/>
      <c r="Q369" s="66"/>
      <c r="R369" s="104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</row>
    <row r="370" spans="1:34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66"/>
      <c r="Q370" s="66"/>
      <c r="R370" s="104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</row>
    <row r="371" spans="1:34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66"/>
      <c r="Q371" s="66"/>
      <c r="R371" s="104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</row>
    <row r="372" spans="1:34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66"/>
      <c r="Q372" s="66"/>
      <c r="R372" s="104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</row>
    <row r="373" spans="1:34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66"/>
      <c r="Q373" s="66"/>
      <c r="R373" s="104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</row>
    <row r="374" spans="1:34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66"/>
      <c r="Q374" s="66"/>
      <c r="R374" s="104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</row>
    <row r="375" spans="1:34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66"/>
      <c r="Q375" s="66"/>
      <c r="R375" s="104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</row>
    <row r="376" spans="1:34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66"/>
      <c r="Q376" s="66"/>
      <c r="R376" s="104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</row>
    <row r="377" spans="1:34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66"/>
      <c r="Q377" s="66"/>
      <c r="R377" s="104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</row>
    <row r="378" spans="1:34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66"/>
      <c r="Q378" s="66"/>
      <c r="R378" s="104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</row>
    <row r="379" spans="1:34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66"/>
      <c r="Q379" s="66"/>
      <c r="R379" s="104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</row>
    <row r="380" spans="1:34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66"/>
      <c r="Q380" s="66"/>
      <c r="R380" s="104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</row>
    <row r="381" spans="1:34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66"/>
      <c r="Q381" s="66"/>
      <c r="R381" s="104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</row>
    <row r="382" spans="1:34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66"/>
      <c r="Q382" s="66"/>
      <c r="R382" s="104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</row>
    <row r="383" spans="1:34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66"/>
      <c r="Q383" s="66"/>
      <c r="R383" s="104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</row>
    <row r="384" spans="1:34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66"/>
      <c r="Q384" s="66"/>
      <c r="R384" s="104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</row>
    <row r="385" spans="1:34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66"/>
      <c r="Q385" s="66"/>
      <c r="R385" s="104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</row>
    <row r="386" spans="1:34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66"/>
      <c r="Q386" s="66"/>
      <c r="R386" s="104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</row>
    <row r="387" spans="1:34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66"/>
      <c r="Q387" s="66"/>
      <c r="R387" s="104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</row>
    <row r="388" spans="1:34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66"/>
      <c r="Q388" s="66"/>
      <c r="R388" s="104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</row>
    <row r="389" spans="1:34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66"/>
      <c r="Q389" s="66"/>
      <c r="R389" s="104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</row>
    <row r="390" spans="1:34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66"/>
      <c r="Q390" s="66"/>
      <c r="R390" s="104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</row>
    <row r="391" spans="1:34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66"/>
      <c r="Q391" s="66"/>
      <c r="R391" s="104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</row>
    <row r="392" spans="1:34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66"/>
      <c r="Q392" s="66"/>
      <c r="R392" s="104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</row>
    <row r="393" spans="1:34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66"/>
      <c r="Q393" s="66"/>
      <c r="R393" s="104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</row>
    <row r="394" spans="1:34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66"/>
      <c r="Q394" s="66"/>
      <c r="R394" s="104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</row>
    <row r="395" spans="1:34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66"/>
      <c r="Q395" s="66"/>
      <c r="R395" s="104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</row>
    <row r="396" spans="1:34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66"/>
      <c r="Q396" s="66"/>
      <c r="R396" s="104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</row>
    <row r="397" spans="1:34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66"/>
      <c r="Q397" s="66"/>
      <c r="R397" s="104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</row>
    <row r="398" spans="1:34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66"/>
      <c r="Q398" s="66"/>
      <c r="R398" s="104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</row>
    <row r="399" spans="1:34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66"/>
      <c r="Q399" s="66"/>
      <c r="R399" s="104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</row>
    <row r="400" spans="1:34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66"/>
      <c r="Q400" s="66"/>
      <c r="R400" s="104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</row>
    <row r="401" spans="1:34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66"/>
      <c r="Q401" s="66"/>
      <c r="R401" s="104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</row>
    <row r="402" spans="1:34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66"/>
      <c r="Q402" s="66"/>
      <c r="R402" s="104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</row>
    <row r="403" spans="1:34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66"/>
      <c r="Q403" s="66"/>
      <c r="R403" s="104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</row>
    <row r="404" spans="1:34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66"/>
      <c r="Q404" s="66"/>
      <c r="R404" s="104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</row>
    <row r="405" spans="1:34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66"/>
      <c r="Q405" s="66"/>
      <c r="R405" s="104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</row>
    <row r="406" spans="1:34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66"/>
      <c r="Q406" s="66"/>
      <c r="R406" s="104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</row>
    <row r="407" spans="1:34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66"/>
      <c r="Q407" s="66"/>
      <c r="R407" s="104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</row>
    <row r="408" spans="1:34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66"/>
      <c r="Q408" s="66"/>
      <c r="R408" s="104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</row>
    <row r="409" spans="1:34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66"/>
      <c r="Q409" s="66"/>
      <c r="R409" s="104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</row>
    <row r="410" spans="1:34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66"/>
      <c r="Q410" s="66"/>
      <c r="R410" s="104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</row>
    <row r="411" spans="1:34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66"/>
      <c r="Q411" s="66"/>
      <c r="R411" s="104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</row>
    <row r="412" spans="1:34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66"/>
      <c r="Q412" s="66"/>
      <c r="R412" s="104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</row>
    <row r="413" spans="1:34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66"/>
      <c r="Q413" s="66"/>
      <c r="R413" s="104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</row>
    <row r="414" spans="1:34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66"/>
      <c r="Q414" s="66"/>
      <c r="R414" s="104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</row>
    <row r="415" spans="1:34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66"/>
      <c r="Q415" s="66"/>
      <c r="R415" s="104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</row>
    <row r="416" spans="1:34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66"/>
      <c r="Q416" s="66"/>
      <c r="R416" s="104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</row>
    <row r="417" spans="1:34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66"/>
      <c r="Q417" s="66"/>
      <c r="R417" s="104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</row>
    <row r="418" spans="1:34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66"/>
      <c r="Q418" s="66"/>
      <c r="R418" s="104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</row>
    <row r="419" spans="1:34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66"/>
      <c r="Q419" s="66"/>
      <c r="R419" s="104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</row>
    <row r="420" spans="1:34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66"/>
      <c r="Q420" s="66"/>
      <c r="R420" s="104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</row>
    <row r="421" spans="1:34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66"/>
      <c r="Q421" s="66"/>
      <c r="R421" s="104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</row>
    <row r="422" spans="1:34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66"/>
      <c r="Q422" s="66"/>
      <c r="R422" s="104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</row>
    <row r="423" spans="1:34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66"/>
      <c r="Q423" s="66"/>
      <c r="R423" s="104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</row>
    <row r="424" spans="1:34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66"/>
      <c r="Q424" s="66"/>
      <c r="R424" s="104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</row>
    <row r="425" spans="1:34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66"/>
      <c r="Q425" s="66"/>
      <c r="R425" s="104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</row>
    <row r="426" spans="1:34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66"/>
      <c r="Q426" s="66"/>
      <c r="R426" s="104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</row>
    <row r="427" spans="1:34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66"/>
      <c r="Q427" s="66"/>
      <c r="R427" s="104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</row>
    <row r="428" spans="1:34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66"/>
      <c r="Q428" s="66"/>
      <c r="R428" s="104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</row>
    <row r="429" spans="1:34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66"/>
      <c r="Q429" s="66"/>
      <c r="R429" s="104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</row>
    <row r="430" spans="1:34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66"/>
      <c r="Q430" s="66"/>
      <c r="R430" s="104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</row>
    <row r="431" spans="1:34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66"/>
      <c r="Q431" s="66"/>
      <c r="R431" s="104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</row>
    <row r="432" spans="1:34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66"/>
      <c r="Q432" s="66"/>
      <c r="R432" s="104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</row>
    <row r="433" spans="1:34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66"/>
      <c r="Q433" s="66"/>
      <c r="R433" s="104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</row>
    <row r="434" spans="1:34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66"/>
      <c r="Q434" s="66"/>
      <c r="R434" s="104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</row>
    <row r="435" spans="1:34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66"/>
      <c r="Q435" s="66"/>
      <c r="R435" s="104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</row>
    <row r="436" spans="1:34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66"/>
      <c r="Q436" s="66"/>
      <c r="R436" s="104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</row>
    <row r="437" spans="1:34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66"/>
      <c r="Q437" s="66"/>
      <c r="R437" s="104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</row>
    <row r="438" spans="1:34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66"/>
      <c r="Q438" s="66"/>
      <c r="R438" s="104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</row>
    <row r="439" spans="1:34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66"/>
      <c r="Q439" s="66"/>
      <c r="R439" s="104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</row>
    <row r="440" spans="1:34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66"/>
      <c r="Q440" s="66"/>
      <c r="R440" s="104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</row>
    <row r="441" spans="1:34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66"/>
      <c r="Q441" s="66"/>
      <c r="R441" s="104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</row>
    <row r="442" spans="1:34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66"/>
      <c r="Q442" s="66"/>
      <c r="R442" s="104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</row>
    <row r="443" spans="1:34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66"/>
      <c r="Q443" s="66"/>
      <c r="R443" s="104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</row>
    <row r="444" spans="1:34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66"/>
      <c r="Q444" s="66"/>
      <c r="R444" s="104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</row>
    <row r="445" spans="1:34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66"/>
      <c r="Q445" s="66"/>
      <c r="R445" s="104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</row>
    <row r="446" spans="1:34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66"/>
      <c r="Q446" s="66"/>
      <c r="R446" s="104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</row>
    <row r="447" spans="1:34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66"/>
      <c r="Q447" s="66"/>
      <c r="R447" s="104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</row>
    <row r="448" spans="1:34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66"/>
      <c r="Q448" s="66"/>
      <c r="R448" s="104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</row>
    <row r="449" spans="1:34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66"/>
      <c r="Q449" s="66"/>
      <c r="R449" s="104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</row>
    <row r="450" spans="1:34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66"/>
      <c r="Q450" s="66"/>
      <c r="R450" s="104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</row>
    <row r="451" spans="1:34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66"/>
      <c r="Q451" s="66"/>
      <c r="R451" s="104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</row>
    <row r="452" spans="1:34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66"/>
      <c r="Q452" s="66"/>
      <c r="R452" s="104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</row>
    <row r="453" spans="1:34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66"/>
      <c r="Q453" s="66"/>
      <c r="R453" s="104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</row>
    <row r="454" spans="1:34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66"/>
      <c r="Q454" s="66"/>
      <c r="R454" s="104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</row>
    <row r="455" spans="1:34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66"/>
      <c r="Q455" s="66"/>
      <c r="R455" s="104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</row>
    <row r="456" spans="1:34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66"/>
      <c r="Q456" s="66"/>
      <c r="R456" s="104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</row>
    <row r="457" spans="1:34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66"/>
      <c r="Q457" s="66"/>
      <c r="R457" s="104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</row>
    <row r="458" spans="1:34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66"/>
      <c r="Q458" s="66"/>
      <c r="R458" s="104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</row>
    <row r="459" spans="1:34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66"/>
      <c r="Q459" s="66"/>
      <c r="R459" s="104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</row>
    <row r="460" spans="1:34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66"/>
      <c r="Q460" s="66"/>
      <c r="R460" s="104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</row>
    <row r="461" spans="1:34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66"/>
      <c r="Q461" s="66"/>
      <c r="R461" s="104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</row>
    <row r="462" spans="1:34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66"/>
      <c r="Q462" s="66"/>
      <c r="R462" s="104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</row>
    <row r="463" spans="1:34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66"/>
      <c r="Q463" s="66"/>
      <c r="R463" s="104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</row>
    <row r="464" spans="1:34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66"/>
      <c r="Q464" s="66"/>
      <c r="R464" s="104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</row>
    <row r="465" spans="1:34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66"/>
      <c r="Q465" s="66"/>
      <c r="R465" s="104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</row>
    <row r="466" spans="1:34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66"/>
      <c r="Q466" s="66"/>
      <c r="R466" s="104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</row>
    <row r="467" spans="1:34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66"/>
      <c r="Q467" s="66"/>
      <c r="R467" s="104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</row>
    <row r="468" spans="1:34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66"/>
      <c r="Q468" s="66"/>
      <c r="R468" s="104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</row>
    <row r="469" spans="1:34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66"/>
      <c r="Q469" s="66"/>
      <c r="R469" s="104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</row>
    <row r="470" spans="1:34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66"/>
      <c r="Q470" s="66"/>
      <c r="R470" s="104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</row>
    <row r="471" spans="1:34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66"/>
      <c r="Q471" s="66"/>
      <c r="R471" s="104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</row>
    <row r="472" spans="1:34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66"/>
      <c r="Q472" s="66"/>
      <c r="R472" s="104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</row>
    <row r="473" spans="1:34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66"/>
      <c r="Q473" s="66"/>
      <c r="R473" s="104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</row>
    <row r="474" spans="1:34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66"/>
      <c r="Q474" s="66"/>
      <c r="R474" s="104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</row>
    <row r="475" spans="1:34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66"/>
      <c r="Q475" s="66"/>
      <c r="R475" s="104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</row>
    <row r="476" spans="1:34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66"/>
      <c r="Q476" s="66"/>
      <c r="R476" s="104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</row>
    <row r="477" spans="1:34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66"/>
      <c r="Q477" s="66"/>
      <c r="R477" s="104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</row>
    <row r="478" spans="1:34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66"/>
      <c r="Q478" s="66"/>
      <c r="R478" s="104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</row>
    <row r="479" spans="1:34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66"/>
      <c r="Q479" s="66"/>
      <c r="R479" s="104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</row>
    <row r="480" spans="1:34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66"/>
      <c r="Q480" s="66"/>
      <c r="R480" s="104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</row>
    <row r="481" spans="1:34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66"/>
      <c r="Q481" s="66"/>
      <c r="R481" s="104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</row>
    <row r="482" spans="1:34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66"/>
      <c r="Q482" s="66"/>
      <c r="R482" s="104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</row>
    <row r="483" spans="1:34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66"/>
      <c r="Q483" s="66"/>
      <c r="R483" s="104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</row>
    <row r="484" spans="1:34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66"/>
      <c r="Q484" s="66"/>
      <c r="R484" s="104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</row>
    <row r="485" spans="1:34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66"/>
      <c r="Q485" s="66"/>
      <c r="R485" s="104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</row>
    <row r="486" spans="1:34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66"/>
      <c r="Q486" s="66"/>
      <c r="R486" s="104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</row>
    <row r="487" spans="1:34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66"/>
      <c r="Q487" s="66"/>
      <c r="R487" s="104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</row>
    <row r="488" spans="1:34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66"/>
      <c r="Q488" s="66"/>
      <c r="R488" s="104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</row>
    <row r="489" spans="1:34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66"/>
      <c r="Q489" s="66"/>
      <c r="R489" s="104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</row>
    <row r="490" spans="1:34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66"/>
      <c r="Q490" s="66"/>
      <c r="R490" s="104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</row>
    <row r="491" spans="1:34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66"/>
      <c r="Q491" s="66"/>
      <c r="R491" s="104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</row>
    <row r="492" spans="1:34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66"/>
      <c r="Q492" s="66"/>
      <c r="R492" s="104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</row>
    <row r="493" spans="1:34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66"/>
      <c r="Q493" s="66"/>
      <c r="R493" s="104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</row>
    <row r="494" spans="1:34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66"/>
      <c r="Q494" s="66"/>
      <c r="R494" s="104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</row>
    <row r="495" spans="1:34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66"/>
      <c r="Q495" s="66"/>
      <c r="R495" s="104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</row>
    <row r="496" spans="1:34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66"/>
      <c r="Q496" s="66"/>
      <c r="R496" s="104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</row>
    <row r="497" spans="1:34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66"/>
      <c r="Q497" s="66"/>
      <c r="R497" s="104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</row>
    <row r="498" spans="1:34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66"/>
      <c r="Q498" s="66"/>
      <c r="R498" s="104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</row>
    <row r="499" spans="1:34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66"/>
      <c r="Q499" s="66"/>
      <c r="R499" s="104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</row>
    <row r="500" spans="1:34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66"/>
      <c r="Q500" s="66"/>
      <c r="R500" s="104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</row>
    <row r="501" spans="1:34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66"/>
      <c r="Q501" s="66"/>
      <c r="R501" s="104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</row>
    <row r="502" spans="1:34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66"/>
      <c r="Q502" s="66"/>
      <c r="R502" s="104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</row>
    <row r="503" spans="1:34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66"/>
      <c r="Q503" s="66"/>
      <c r="R503" s="104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</row>
    <row r="504" spans="1:34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66"/>
      <c r="Q504" s="66"/>
      <c r="R504" s="104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</row>
    <row r="505" spans="1:34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66"/>
      <c r="Q505" s="66"/>
      <c r="R505" s="104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</row>
    <row r="506" spans="1:34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66"/>
      <c r="Q506" s="66"/>
      <c r="R506" s="104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</row>
    <row r="507" spans="1:34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66"/>
      <c r="Q507" s="66"/>
      <c r="R507" s="104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</row>
    <row r="508" spans="1:34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66"/>
      <c r="Q508" s="66"/>
      <c r="R508" s="104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</row>
    <row r="509" spans="1:34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66"/>
      <c r="Q509" s="66"/>
      <c r="R509" s="104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</row>
    <row r="510" spans="1:34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66"/>
      <c r="Q510" s="66"/>
      <c r="R510" s="104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</row>
    <row r="511" spans="1:34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66"/>
      <c r="Q511" s="66"/>
      <c r="R511" s="104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</row>
    <row r="512" spans="1:34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66"/>
      <c r="Q512" s="66"/>
      <c r="R512" s="104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</row>
    <row r="513" spans="1:34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66"/>
      <c r="Q513" s="66"/>
      <c r="R513" s="104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</row>
    <row r="514" spans="1:34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66"/>
      <c r="Q514" s="66"/>
      <c r="R514" s="104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</row>
    <row r="515" spans="1:34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66"/>
      <c r="Q515" s="66"/>
      <c r="R515" s="104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</row>
    <row r="516" spans="1:34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66"/>
      <c r="Q516" s="66"/>
      <c r="R516" s="104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</row>
    <row r="517" spans="1:34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66"/>
      <c r="Q517" s="66"/>
      <c r="R517" s="104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</row>
    <row r="518" spans="1:34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66"/>
      <c r="Q518" s="66"/>
      <c r="R518" s="104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</row>
    <row r="519" spans="1:34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66"/>
      <c r="Q519" s="66"/>
      <c r="R519" s="104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</row>
    <row r="520" spans="1:34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66"/>
      <c r="Q520" s="66"/>
      <c r="R520" s="104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</row>
    <row r="521" spans="1:34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66"/>
      <c r="Q521" s="66"/>
      <c r="R521" s="104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</row>
    <row r="522" spans="1:34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66"/>
      <c r="Q522" s="66"/>
      <c r="R522" s="104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</row>
    <row r="523" spans="1:34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66"/>
      <c r="Q523" s="66"/>
      <c r="R523" s="104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</row>
    <row r="524" spans="1:34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66"/>
      <c r="Q524" s="66"/>
      <c r="R524" s="104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</row>
    <row r="525" spans="1:34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66"/>
      <c r="Q525" s="66"/>
      <c r="R525" s="104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</row>
    <row r="526" spans="1:34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66"/>
      <c r="Q526" s="66"/>
      <c r="R526" s="104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</row>
    <row r="527" spans="1:34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66"/>
      <c r="Q527" s="66"/>
      <c r="R527" s="104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</row>
    <row r="528" spans="1:34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66"/>
      <c r="Q528" s="66"/>
      <c r="R528" s="104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</row>
    <row r="529" spans="1:34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66"/>
      <c r="Q529" s="66"/>
      <c r="R529" s="104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</row>
    <row r="530" spans="1:34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66"/>
      <c r="Q530" s="66"/>
      <c r="R530" s="104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</row>
    <row r="531" spans="1:34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66"/>
      <c r="Q531" s="66"/>
      <c r="R531" s="104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</row>
    <row r="532" spans="1:34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66"/>
      <c r="Q532" s="66"/>
      <c r="R532" s="104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</row>
    <row r="533" spans="1:34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66"/>
      <c r="Q533" s="66"/>
      <c r="R533" s="104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</row>
    <row r="534" spans="1:34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66"/>
      <c r="Q534" s="66"/>
      <c r="R534" s="104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</row>
    <row r="535" spans="1:34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66"/>
      <c r="Q535" s="66"/>
      <c r="R535" s="104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</row>
    <row r="536" spans="1:34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66"/>
      <c r="Q536" s="66"/>
      <c r="R536" s="104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</row>
    <row r="537" spans="1:34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66"/>
      <c r="Q537" s="66"/>
      <c r="R537" s="104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</row>
    <row r="538" spans="1:34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66"/>
      <c r="Q538" s="66"/>
      <c r="R538" s="104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</row>
    <row r="539" spans="1:34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66"/>
      <c r="Q539" s="66"/>
      <c r="R539" s="104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</row>
    <row r="540" spans="1:34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66"/>
      <c r="Q540" s="66"/>
      <c r="R540" s="104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</row>
    <row r="541" spans="1:34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66"/>
      <c r="Q541" s="66"/>
      <c r="R541" s="104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</row>
    <row r="542" spans="1:34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66"/>
      <c r="Q542" s="66"/>
      <c r="R542" s="104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</row>
    <row r="543" spans="1:34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66"/>
      <c r="Q543" s="66"/>
      <c r="R543" s="104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</row>
    <row r="544" spans="1:34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66"/>
      <c r="Q544" s="66"/>
      <c r="R544" s="104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</row>
    <row r="545" spans="1:34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66"/>
      <c r="Q545" s="66"/>
      <c r="R545" s="104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</row>
    <row r="546" spans="1:34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66"/>
      <c r="Q546" s="66"/>
      <c r="R546" s="104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</row>
    <row r="547" spans="1:34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66"/>
      <c r="Q547" s="66"/>
      <c r="R547" s="104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</row>
    <row r="548" spans="1:34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66"/>
      <c r="Q548" s="66"/>
      <c r="R548" s="104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</row>
    <row r="549" spans="1:34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66"/>
      <c r="Q549" s="66"/>
      <c r="R549" s="104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</row>
    <row r="550" spans="1:34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66"/>
      <c r="Q550" s="66"/>
      <c r="R550" s="104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</row>
    <row r="551" spans="1:34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66"/>
      <c r="Q551" s="66"/>
      <c r="R551" s="104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</row>
    <row r="552" spans="1:34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66"/>
      <c r="Q552" s="66"/>
      <c r="R552" s="104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</row>
    <row r="553" spans="1:34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66"/>
      <c r="Q553" s="66"/>
      <c r="R553" s="104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</row>
    <row r="554" spans="1:34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66"/>
      <c r="Q554" s="66"/>
      <c r="R554" s="104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</row>
    <row r="555" spans="1:34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66"/>
      <c r="Q555" s="66"/>
      <c r="R555" s="104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</row>
    <row r="556" spans="1:34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66"/>
      <c r="Q556" s="66"/>
      <c r="R556" s="104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</row>
    <row r="557" spans="1:34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66"/>
      <c r="Q557" s="66"/>
      <c r="R557" s="104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</row>
    <row r="558" spans="1:34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66"/>
      <c r="Q558" s="66"/>
      <c r="R558" s="104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</row>
    <row r="559" spans="1:34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66"/>
      <c r="Q559" s="66"/>
      <c r="R559" s="104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</row>
    <row r="560" spans="1:34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66"/>
      <c r="Q560" s="66"/>
      <c r="R560" s="104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</row>
    <row r="561" spans="1:34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66"/>
      <c r="Q561" s="66"/>
      <c r="R561" s="104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</row>
    <row r="562" spans="1:34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66"/>
      <c r="Q562" s="66"/>
      <c r="R562" s="104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</row>
    <row r="563" spans="1:34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66"/>
      <c r="Q563" s="66"/>
      <c r="R563" s="104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</row>
    <row r="564" spans="1:34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66"/>
      <c r="Q564" s="66"/>
      <c r="R564" s="104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</row>
    <row r="565" spans="1:34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66"/>
      <c r="Q565" s="66"/>
      <c r="R565" s="104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</row>
    <row r="566" spans="1:34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66"/>
      <c r="Q566" s="66"/>
      <c r="R566" s="104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</row>
    <row r="567" spans="1:34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66"/>
      <c r="Q567" s="66"/>
      <c r="R567" s="104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</row>
    <row r="568" spans="1:34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66"/>
      <c r="Q568" s="66"/>
      <c r="R568" s="104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</row>
    <row r="569" spans="1:34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66"/>
      <c r="Q569" s="66"/>
      <c r="R569" s="104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</row>
    <row r="570" spans="1:34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66"/>
      <c r="Q570" s="66"/>
      <c r="R570" s="104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</row>
    <row r="571" spans="1:34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66"/>
      <c r="Q571" s="66"/>
      <c r="R571" s="104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</row>
    <row r="572" spans="1:34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66"/>
      <c r="Q572" s="66"/>
      <c r="R572" s="104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</row>
    <row r="573" spans="1:34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66"/>
      <c r="Q573" s="66"/>
      <c r="R573" s="104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</row>
    <row r="574" spans="1:34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66"/>
      <c r="Q574" s="66"/>
      <c r="R574" s="104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</row>
    <row r="575" spans="1:34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66"/>
      <c r="Q575" s="66"/>
      <c r="R575" s="104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</row>
    <row r="576" spans="1:34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66"/>
      <c r="Q576" s="66"/>
      <c r="R576" s="104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</row>
    <row r="577" spans="1:34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66"/>
      <c r="Q577" s="66"/>
      <c r="R577" s="104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</row>
    <row r="578" spans="1:34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66"/>
      <c r="Q578" s="66"/>
      <c r="R578" s="104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</row>
    <row r="579" spans="1:34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66"/>
      <c r="Q579" s="66"/>
      <c r="R579" s="104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</row>
    <row r="580" spans="1:34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66"/>
      <c r="Q580" s="66"/>
      <c r="R580" s="104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</row>
    <row r="581" spans="1:34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66"/>
      <c r="Q581" s="66"/>
      <c r="R581" s="104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</row>
    <row r="582" spans="1:34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66"/>
      <c r="Q582" s="66"/>
      <c r="R582" s="104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</row>
    <row r="583" spans="1:34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66"/>
      <c r="Q583" s="66"/>
      <c r="R583" s="104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</row>
    <row r="584" spans="1:34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66"/>
      <c r="Q584" s="66"/>
      <c r="R584" s="104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</row>
    <row r="585" spans="1:34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66"/>
      <c r="Q585" s="66"/>
      <c r="R585" s="104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</row>
    <row r="586" spans="1:34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66"/>
      <c r="Q586" s="66"/>
      <c r="R586" s="104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</row>
    <row r="587" spans="1:34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66"/>
      <c r="Q587" s="66"/>
      <c r="R587" s="104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</row>
    <row r="588" spans="1:34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66"/>
      <c r="Q588" s="66"/>
      <c r="R588" s="104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</row>
    <row r="589" spans="1:34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66"/>
      <c r="Q589" s="66"/>
      <c r="R589" s="104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</row>
    <row r="590" spans="1:34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66"/>
      <c r="Q590" s="66"/>
      <c r="R590" s="104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</row>
    <row r="591" spans="1:34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66"/>
      <c r="Q591" s="66"/>
      <c r="R591" s="104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</row>
    <row r="592" spans="1:34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66"/>
      <c r="Q592" s="66"/>
      <c r="R592" s="104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</row>
    <row r="593" spans="1:34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66"/>
      <c r="Q593" s="66"/>
      <c r="R593" s="104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</row>
    <row r="594" spans="1:34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66"/>
      <c r="Q594" s="66"/>
      <c r="R594" s="104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</row>
    <row r="595" spans="1:34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66"/>
      <c r="Q595" s="66"/>
      <c r="R595" s="104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</row>
    <row r="596" spans="1:34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66"/>
      <c r="Q596" s="66"/>
      <c r="R596" s="104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</row>
    <row r="597" spans="1:34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66"/>
      <c r="Q597" s="66"/>
      <c r="R597" s="104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</row>
    <row r="598" spans="1:34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66"/>
      <c r="Q598" s="66"/>
      <c r="R598" s="104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</row>
    <row r="599" spans="1:34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66"/>
      <c r="Q599" s="66"/>
      <c r="R599" s="104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</row>
    <row r="600" spans="1:34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66"/>
      <c r="Q600" s="66"/>
      <c r="R600" s="104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</row>
    <row r="601" spans="1:34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66"/>
      <c r="Q601" s="66"/>
      <c r="R601" s="104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</row>
    <row r="602" spans="1:34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66"/>
      <c r="Q602" s="66"/>
      <c r="R602" s="104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</row>
    <row r="603" spans="1:34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66"/>
      <c r="Q603" s="66"/>
      <c r="R603" s="104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</row>
    <row r="604" spans="1:34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66"/>
      <c r="Q604" s="66"/>
      <c r="R604" s="104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</row>
    <row r="605" spans="1:34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66"/>
      <c r="Q605" s="66"/>
      <c r="R605" s="104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</row>
    <row r="606" spans="1:34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66"/>
      <c r="Q606" s="66"/>
      <c r="R606" s="104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</row>
    <row r="607" spans="1:34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66"/>
      <c r="Q607" s="66"/>
      <c r="R607" s="104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</row>
    <row r="608" spans="1:34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66"/>
      <c r="Q608" s="66"/>
      <c r="R608" s="104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</row>
    <row r="609" spans="1:34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66"/>
      <c r="Q609" s="66"/>
      <c r="R609" s="104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</row>
    <row r="610" spans="1:34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66"/>
      <c r="Q610" s="66"/>
      <c r="R610" s="104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</row>
    <row r="611" spans="1:34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66"/>
      <c r="Q611" s="66"/>
      <c r="R611" s="104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</row>
    <row r="612" spans="1:34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66"/>
      <c r="Q612" s="66"/>
      <c r="R612" s="104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</row>
    <row r="613" spans="1:34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66"/>
      <c r="Q613" s="66"/>
      <c r="R613" s="104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</row>
    <row r="614" spans="1:34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66"/>
      <c r="Q614" s="66"/>
      <c r="R614" s="104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</row>
    <row r="615" spans="1:34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66"/>
      <c r="Q615" s="66"/>
      <c r="R615" s="104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</row>
    <row r="616" spans="1:34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66"/>
      <c r="Q616" s="66"/>
      <c r="R616" s="104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</row>
    <row r="617" spans="1:34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66"/>
      <c r="Q617" s="66"/>
      <c r="R617" s="104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</row>
    <row r="618" spans="1:34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66"/>
      <c r="Q618" s="66"/>
      <c r="R618" s="104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</row>
    <row r="619" spans="1:34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66"/>
      <c r="Q619" s="66"/>
      <c r="R619" s="104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</row>
    <row r="620" spans="1:34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66"/>
      <c r="Q620" s="66"/>
      <c r="R620" s="104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</row>
    <row r="621" spans="1:34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66"/>
      <c r="Q621" s="66"/>
      <c r="R621" s="104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</row>
    <row r="622" spans="1:34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66"/>
      <c r="Q622" s="66"/>
      <c r="R622" s="104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</row>
    <row r="623" spans="1:34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66"/>
      <c r="Q623" s="66"/>
      <c r="R623" s="104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</row>
    <row r="624" spans="1:34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66"/>
      <c r="Q624" s="66"/>
      <c r="R624" s="104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</row>
    <row r="625" spans="1:34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66"/>
      <c r="Q625" s="66"/>
      <c r="R625" s="104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</row>
    <row r="626" spans="1:34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66"/>
      <c r="Q626" s="66"/>
      <c r="R626" s="104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</row>
    <row r="627" spans="1:34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66"/>
      <c r="Q627" s="66"/>
      <c r="R627" s="104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</row>
    <row r="628" spans="1:34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66"/>
      <c r="Q628" s="66"/>
      <c r="R628" s="104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</row>
    <row r="629" spans="1:34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66"/>
      <c r="Q629" s="66"/>
      <c r="R629" s="104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</row>
    <row r="630" spans="1:34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66"/>
      <c r="Q630" s="66"/>
      <c r="R630" s="104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</row>
    <row r="631" spans="1:34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66"/>
      <c r="Q631" s="66"/>
      <c r="R631" s="104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</row>
    <row r="632" spans="1:34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66"/>
      <c r="Q632" s="66"/>
      <c r="R632" s="104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</row>
    <row r="633" spans="1:34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66"/>
      <c r="Q633" s="66"/>
      <c r="R633" s="104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</row>
    <row r="634" spans="1:34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66"/>
      <c r="Q634" s="66"/>
      <c r="R634" s="104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</row>
    <row r="635" spans="1:34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66"/>
      <c r="Q635" s="66"/>
      <c r="R635" s="104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</row>
    <row r="636" spans="1:34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66"/>
      <c r="Q636" s="66"/>
      <c r="R636" s="104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</row>
    <row r="637" spans="1:34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66"/>
      <c r="Q637" s="66"/>
      <c r="R637" s="104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</row>
    <row r="638" spans="1:34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66"/>
      <c r="Q638" s="66"/>
      <c r="R638" s="104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</row>
    <row r="639" spans="1:34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66"/>
      <c r="Q639" s="66"/>
      <c r="R639" s="104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</row>
    <row r="640" spans="1:34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66"/>
      <c r="Q640" s="66"/>
      <c r="R640" s="104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</row>
    <row r="641" spans="1:34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66"/>
      <c r="Q641" s="66"/>
      <c r="R641" s="104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</row>
    <row r="642" spans="1:34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66"/>
      <c r="Q642" s="66"/>
      <c r="R642" s="104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</row>
    <row r="643" spans="1:34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66"/>
      <c r="Q643" s="66"/>
      <c r="R643" s="104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</row>
    <row r="644" spans="1:34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66"/>
      <c r="Q644" s="66"/>
      <c r="R644" s="104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</row>
    <row r="645" spans="1:34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66"/>
      <c r="Q645" s="66"/>
      <c r="R645" s="104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</row>
    <row r="646" spans="1:34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66"/>
      <c r="Q646" s="66"/>
      <c r="R646" s="104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</row>
    <row r="647" spans="1:34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66"/>
      <c r="Q647" s="66"/>
      <c r="R647" s="104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</row>
    <row r="648" spans="1:34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66"/>
      <c r="Q648" s="66"/>
      <c r="R648" s="104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</row>
    <row r="649" spans="1:34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66"/>
      <c r="Q649" s="66"/>
      <c r="R649" s="104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</row>
    <row r="650" spans="1:34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66"/>
      <c r="Q650" s="66"/>
      <c r="R650" s="104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</row>
    <row r="651" spans="1:34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66"/>
      <c r="Q651" s="66"/>
      <c r="R651" s="104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</row>
    <row r="652" spans="1:34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66"/>
      <c r="Q652" s="66"/>
      <c r="R652" s="104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</row>
    <row r="653" spans="1:34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66"/>
      <c r="Q653" s="66"/>
      <c r="R653" s="104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</row>
    <row r="654" spans="1:34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66"/>
      <c r="Q654" s="66"/>
      <c r="R654" s="104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</row>
    <row r="655" spans="1:34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66"/>
      <c r="Q655" s="66"/>
      <c r="R655" s="104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</row>
    <row r="656" spans="1:34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66"/>
      <c r="Q656" s="66"/>
      <c r="R656" s="104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</row>
    <row r="657" spans="1:34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66"/>
      <c r="Q657" s="66"/>
      <c r="R657" s="104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</row>
    <row r="658" spans="1:34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66"/>
      <c r="Q658" s="66"/>
      <c r="R658" s="104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</row>
    <row r="659" spans="1:34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66"/>
      <c r="Q659" s="66"/>
      <c r="R659" s="104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</row>
    <row r="660" spans="1:34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66"/>
      <c r="Q660" s="66"/>
      <c r="R660" s="104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</row>
    <row r="661" spans="1:34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66"/>
      <c r="Q661" s="66"/>
      <c r="R661" s="104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</row>
    <row r="662" spans="1:34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66"/>
      <c r="Q662" s="66"/>
      <c r="R662" s="104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</row>
    <row r="663" spans="1:34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66"/>
      <c r="Q663" s="66"/>
      <c r="R663" s="104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</row>
    <row r="664" spans="1:34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66"/>
      <c r="Q664" s="66"/>
      <c r="R664" s="104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</row>
    <row r="665" spans="1:34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66"/>
      <c r="Q665" s="66"/>
      <c r="R665" s="104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</row>
    <row r="666" spans="1:34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66"/>
      <c r="Q666" s="66"/>
      <c r="R666" s="104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</row>
    <row r="667" spans="1:34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66"/>
      <c r="Q667" s="66"/>
      <c r="R667" s="104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</row>
    <row r="668" spans="1:34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66"/>
      <c r="Q668" s="66"/>
      <c r="R668" s="104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</row>
    <row r="669" spans="1:34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66"/>
      <c r="Q669" s="66"/>
      <c r="R669" s="104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</row>
    <row r="670" spans="1:34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66"/>
      <c r="Q670" s="66"/>
      <c r="R670" s="104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</row>
    <row r="671" spans="1:34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66"/>
      <c r="Q671" s="66"/>
      <c r="R671" s="104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</row>
    <row r="672" spans="1:34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66"/>
      <c r="Q672" s="66"/>
      <c r="R672" s="104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</row>
    <row r="673" spans="1:34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66"/>
      <c r="Q673" s="66"/>
      <c r="R673" s="104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</row>
    <row r="674" spans="1:34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66"/>
      <c r="Q674" s="66"/>
      <c r="R674" s="104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</row>
    <row r="675" spans="1:34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66"/>
      <c r="Q675" s="66"/>
      <c r="R675" s="104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</row>
    <row r="676" spans="1:34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66"/>
      <c r="Q676" s="66"/>
      <c r="R676" s="104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</row>
    <row r="677" spans="1:34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66"/>
      <c r="Q677" s="66"/>
      <c r="R677" s="104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</row>
    <row r="678" spans="1:34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66"/>
      <c r="Q678" s="66"/>
      <c r="R678" s="104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</row>
    <row r="679" spans="1:34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66"/>
      <c r="Q679" s="66"/>
      <c r="R679" s="104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</row>
    <row r="680" spans="1:34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66"/>
      <c r="Q680" s="66"/>
      <c r="R680" s="104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</row>
    <row r="681" spans="1:34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66"/>
      <c r="Q681" s="66"/>
      <c r="R681" s="104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</row>
    <row r="682" spans="1:34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66"/>
      <c r="Q682" s="66"/>
      <c r="R682" s="104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</row>
    <row r="683" spans="1:34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66"/>
      <c r="Q683" s="66"/>
      <c r="R683" s="104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</row>
    <row r="684" spans="1:34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66"/>
      <c r="Q684" s="66"/>
      <c r="R684" s="104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</row>
    <row r="685" spans="1:34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66"/>
      <c r="Q685" s="66"/>
      <c r="R685" s="104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</row>
    <row r="686" spans="1:34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66"/>
      <c r="Q686" s="66"/>
      <c r="R686" s="104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</row>
    <row r="687" spans="1:34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66"/>
      <c r="Q687" s="66"/>
      <c r="R687" s="104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</row>
    <row r="688" spans="1:34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66"/>
      <c r="Q688" s="66"/>
      <c r="R688" s="104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</row>
    <row r="689" spans="1:34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66"/>
      <c r="Q689" s="66"/>
      <c r="R689" s="104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</row>
    <row r="690" spans="1:34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66"/>
      <c r="Q690" s="66"/>
      <c r="R690" s="104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</row>
    <row r="691" spans="1:34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66"/>
      <c r="Q691" s="66"/>
      <c r="R691" s="104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</row>
    <row r="692" spans="1:34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66"/>
      <c r="Q692" s="66"/>
      <c r="R692" s="104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</row>
    <row r="693" spans="1:34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66"/>
      <c r="Q693" s="66"/>
      <c r="R693" s="104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</row>
    <row r="694" spans="1:34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66"/>
      <c r="Q694" s="66"/>
      <c r="R694" s="104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</row>
    <row r="695" spans="1:34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66"/>
      <c r="Q695" s="66"/>
      <c r="R695" s="104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</row>
    <row r="696" spans="1:34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66"/>
      <c r="Q696" s="66"/>
      <c r="R696" s="104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</row>
    <row r="697" spans="1:34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66"/>
      <c r="Q697" s="66"/>
      <c r="R697" s="104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</row>
    <row r="698" spans="1:34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66"/>
      <c r="Q698" s="66"/>
      <c r="R698" s="104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</row>
    <row r="699" spans="1:34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66"/>
      <c r="Q699" s="66"/>
      <c r="R699" s="104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</row>
    <row r="700" spans="1:34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66"/>
      <c r="Q700" s="66"/>
      <c r="R700" s="104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</row>
    <row r="701" spans="1:34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66"/>
      <c r="Q701" s="66"/>
      <c r="R701" s="104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</row>
    <row r="702" spans="1:34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66"/>
      <c r="Q702" s="66"/>
      <c r="R702" s="104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</row>
    <row r="703" spans="1:34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66"/>
      <c r="Q703" s="66"/>
      <c r="R703" s="104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</row>
    <row r="704" spans="1:34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66"/>
      <c r="Q704" s="66"/>
      <c r="R704" s="104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</row>
    <row r="705" spans="1:34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66"/>
      <c r="Q705" s="66"/>
      <c r="R705" s="104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</row>
    <row r="706" spans="1:34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66"/>
      <c r="Q706" s="66"/>
      <c r="R706" s="104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</row>
    <row r="707" spans="1:34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66"/>
      <c r="Q707" s="66"/>
      <c r="R707" s="104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</row>
    <row r="708" spans="1:34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66"/>
      <c r="Q708" s="66"/>
      <c r="R708" s="104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</row>
    <row r="709" spans="1:34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66"/>
      <c r="Q709" s="66"/>
      <c r="R709" s="104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</row>
    <row r="710" spans="1:34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66"/>
      <c r="Q710" s="66"/>
      <c r="R710" s="104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</row>
    <row r="711" spans="1:34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66"/>
      <c r="Q711" s="66"/>
      <c r="R711" s="104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</row>
    <row r="712" spans="1:34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66"/>
      <c r="Q712" s="66"/>
      <c r="R712" s="104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</row>
    <row r="713" spans="1:34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66"/>
      <c r="Q713" s="66"/>
      <c r="R713" s="104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</row>
    <row r="714" spans="1:34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66"/>
      <c r="Q714" s="66"/>
      <c r="R714" s="104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</row>
    <row r="715" spans="1:34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66"/>
      <c r="Q715" s="66"/>
      <c r="R715" s="104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</row>
    <row r="716" spans="1:34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66"/>
      <c r="Q716" s="66"/>
      <c r="R716" s="104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</row>
    <row r="717" spans="1:34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66"/>
      <c r="Q717" s="66"/>
      <c r="R717" s="104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</row>
    <row r="718" spans="1:34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66"/>
      <c r="Q718" s="66"/>
      <c r="R718" s="104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</row>
    <row r="719" spans="1:34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66"/>
      <c r="Q719" s="66"/>
      <c r="R719" s="104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</row>
    <row r="720" spans="1:34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66"/>
      <c r="Q720" s="66"/>
      <c r="R720" s="104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</row>
    <row r="721" spans="1:34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66"/>
      <c r="Q721" s="66"/>
      <c r="R721" s="104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</row>
    <row r="722" spans="1:34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66"/>
      <c r="Q722" s="66"/>
      <c r="R722" s="104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</row>
    <row r="723" spans="1:34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66"/>
      <c r="Q723" s="66"/>
      <c r="R723" s="104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</row>
    <row r="724" spans="1:34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66"/>
      <c r="Q724" s="66"/>
      <c r="R724" s="104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</row>
    <row r="725" spans="1:34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66"/>
      <c r="Q725" s="66"/>
      <c r="R725" s="104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</row>
    <row r="726" spans="1:34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66"/>
      <c r="Q726" s="66"/>
      <c r="R726" s="104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</row>
    <row r="727" spans="1:34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66"/>
      <c r="Q727" s="66"/>
      <c r="R727" s="104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</row>
    <row r="728" spans="1:34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66"/>
      <c r="Q728" s="66"/>
      <c r="R728" s="104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</row>
    <row r="729" spans="1:34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66"/>
      <c r="Q729" s="66"/>
      <c r="R729" s="104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</row>
    <row r="730" spans="1:34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66"/>
      <c r="Q730" s="66"/>
      <c r="R730" s="104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</row>
    <row r="731" spans="1:34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66"/>
      <c r="Q731" s="66"/>
      <c r="R731" s="104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</row>
    <row r="732" spans="1:34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66"/>
      <c r="Q732" s="66"/>
      <c r="R732" s="104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</row>
    <row r="733" spans="1:34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66"/>
      <c r="Q733" s="66"/>
      <c r="R733" s="104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</row>
    <row r="734" spans="1:34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66"/>
      <c r="Q734" s="66"/>
      <c r="R734" s="104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</row>
    <row r="735" spans="1:34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66"/>
      <c r="Q735" s="66"/>
      <c r="R735" s="104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</row>
    <row r="736" spans="1:34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66"/>
      <c r="Q736" s="66"/>
      <c r="R736" s="104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</row>
    <row r="737" spans="1:34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66"/>
      <c r="Q737" s="66"/>
      <c r="R737" s="104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</row>
    <row r="738" spans="1:34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66"/>
      <c r="Q738" s="66"/>
      <c r="R738" s="104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</row>
    <row r="739" spans="1:34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66"/>
      <c r="Q739" s="66"/>
      <c r="R739" s="104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</row>
    <row r="740" spans="1:34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66"/>
      <c r="Q740" s="66"/>
      <c r="R740" s="104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</row>
    <row r="741" spans="1:34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66"/>
      <c r="Q741" s="66"/>
      <c r="R741" s="104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</row>
    <row r="742" spans="1:34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66"/>
      <c r="Q742" s="66"/>
      <c r="R742" s="104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</row>
    <row r="743" spans="1:34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66"/>
      <c r="Q743" s="66"/>
      <c r="R743" s="104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</row>
    <row r="744" spans="1:34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66"/>
      <c r="Q744" s="66"/>
      <c r="R744" s="104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</row>
    <row r="745" spans="1:34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66"/>
      <c r="Q745" s="66"/>
      <c r="R745" s="104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</row>
    <row r="746" spans="1:34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66"/>
      <c r="Q746" s="66"/>
      <c r="R746" s="104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</row>
    <row r="747" spans="1:34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66"/>
      <c r="Q747" s="66"/>
      <c r="R747" s="104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</row>
    <row r="748" spans="1:34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66"/>
      <c r="Q748" s="66"/>
      <c r="R748" s="104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</row>
    <row r="749" spans="1:34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66"/>
      <c r="Q749" s="66"/>
      <c r="R749" s="104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</row>
    <row r="750" spans="1:34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66"/>
      <c r="Q750" s="66"/>
      <c r="R750" s="104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</row>
    <row r="751" spans="1:34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66"/>
      <c r="Q751" s="66"/>
      <c r="R751" s="104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</row>
    <row r="752" spans="1:34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66"/>
      <c r="Q752" s="66"/>
      <c r="R752" s="104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</row>
    <row r="753" spans="1:34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66"/>
      <c r="Q753" s="66"/>
      <c r="R753" s="104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</row>
    <row r="754" spans="1:34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66"/>
      <c r="Q754" s="66"/>
      <c r="R754" s="104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</row>
    <row r="755" spans="1:34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66"/>
      <c r="Q755" s="66"/>
      <c r="R755" s="104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</row>
    <row r="756" spans="1:34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66"/>
      <c r="Q756" s="66"/>
      <c r="R756" s="104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</row>
    <row r="757" spans="1:34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66"/>
      <c r="Q757" s="66"/>
      <c r="R757" s="104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</row>
    <row r="758" spans="1:34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66"/>
      <c r="Q758" s="66"/>
      <c r="R758" s="104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</row>
    <row r="759" spans="1:34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66"/>
      <c r="Q759" s="66"/>
      <c r="R759" s="104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</row>
    <row r="760" spans="1:34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66"/>
      <c r="Q760" s="66"/>
      <c r="R760" s="104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</row>
    <row r="761" spans="1:34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66"/>
      <c r="Q761" s="66"/>
      <c r="R761" s="104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</row>
    <row r="762" spans="1:34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66"/>
      <c r="Q762" s="66"/>
      <c r="R762" s="104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</row>
    <row r="763" spans="1:34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66"/>
      <c r="Q763" s="66"/>
      <c r="R763" s="104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</row>
    <row r="764" spans="1:34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66"/>
      <c r="Q764" s="66"/>
      <c r="R764" s="104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</row>
    <row r="765" spans="1:34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66"/>
      <c r="Q765" s="66"/>
      <c r="R765" s="104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</row>
    <row r="766" spans="1:34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66"/>
      <c r="Q766" s="66"/>
      <c r="R766" s="104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</row>
    <row r="767" spans="1:34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66"/>
      <c r="Q767" s="66"/>
      <c r="R767" s="104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</row>
    <row r="768" spans="1:34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66"/>
      <c r="Q768" s="66"/>
      <c r="R768" s="104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</row>
    <row r="769" spans="1:34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66"/>
      <c r="Q769" s="66"/>
      <c r="R769" s="104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</row>
    <row r="770" spans="1:34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66"/>
      <c r="Q770" s="66"/>
      <c r="R770" s="104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</row>
    <row r="771" spans="1:34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66"/>
      <c r="Q771" s="66"/>
      <c r="R771" s="104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</row>
    <row r="772" spans="1:34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66"/>
      <c r="Q772" s="66"/>
      <c r="R772" s="104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</row>
    <row r="773" spans="1:34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66"/>
      <c r="Q773" s="66"/>
      <c r="R773" s="104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</row>
    <row r="774" spans="1:34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66"/>
      <c r="Q774" s="66"/>
      <c r="R774" s="104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</row>
    <row r="775" spans="1:34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66"/>
      <c r="Q775" s="66"/>
      <c r="R775" s="104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</row>
    <row r="776" spans="1:34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66"/>
      <c r="Q776" s="66"/>
      <c r="R776" s="104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</row>
    <row r="777" spans="1:34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66"/>
      <c r="Q777" s="66"/>
      <c r="R777" s="104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</row>
    <row r="778" spans="1:34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66"/>
      <c r="Q778" s="66"/>
      <c r="R778" s="104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</row>
    <row r="779" spans="1:34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66"/>
      <c r="Q779" s="66"/>
      <c r="R779" s="104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</row>
    <row r="780" spans="1:34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66"/>
      <c r="Q780" s="66"/>
      <c r="R780" s="104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</row>
    <row r="781" spans="1:34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66"/>
      <c r="Q781" s="66"/>
      <c r="R781" s="104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</row>
    <row r="782" spans="1:34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66"/>
      <c r="Q782" s="66"/>
      <c r="R782" s="104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</row>
    <row r="783" spans="1:34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66"/>
      <c r="Q783" s="66"/>
      <c r="R783" s="104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</row>
    <row r="784" spans="1:34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66"/>
      <c r="Q784" s="66"/>
      <c r="R784" s="104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</row>
    <row r="785" spans="1:34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66"/>
      <c r="Q785" s="66"/>
      <c r="R785" s="104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</row>
    <row r="786" spans="1:34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66"/>
      <c r="Q786" s="66"/>
      <c r="R786" s="104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</row>
    <row r="787" spans="1:34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66"/>
      <c r="Q787" s="66"/>
      <c r="R787" s="104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</row>
    <row r="788" spans="1:34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66"/>
      <c r="Q788" s="66"/>
      <c r="R788" s="104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</row>
    <row r="789" spans="1:34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66"/>
      <c r="Q789" s="66"/>
      <c r="R789" s="104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</row>
    <row r="790" spans="1:34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66"/>
      <c r="Q790" s="66"/>
      <c r="R790" s="104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</row>
    <row r="791" spans="1:34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66"/>
      <c r="Q791" s="66"/>
      <c r="R791" s="104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</row>
    <row r="792" spans="1:34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66"/>
      <c r="Q792" s="66"/>
      <c r="R792" s="104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</row>
    <row r="793" spans="1:34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66"/>
      <c r="Q793" s="66"/>
      <c r="R793" s="104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</row>
    <row r="794" spans="1:34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66"/>
      <c r="Q794" s="66"/>
      <c r="R794" s="104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</row>
    <row r="795" spans="1:34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66"/>
      <c r="Q795" s="66"/>
      <c r="R795" s="104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</row>
    <row r="796" spans="1:34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66"/>
      <c r="Q796" s="66"/>
      <c r="R796" s="104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</row>
    <row r="797" spans="1:34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66"/>
      <c r="Q797" s="66"/>
      <c r="R797" s="104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</row>
    <row r="798" spans="1:34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66"/>
      <c r="Q798" s="66"/>
      <c r="R798" s="104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</row>
    <row r="799" spans="1:34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66"/>
      <c r="Q799" s="66"/>
      <c r="R799" s="104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</row>
    <row r="800" spans="1:34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66"/>
      <c r="Q800" s="66"/>
      <c r="R800" s="104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</row>
    <row r="801" spans="1:34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66"/>
      <c r="Q801" s="66"/>
      <c r="R801" s="104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</row>
    <row r="802" spans="1:34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66"/>
      <c r="Q802" s="66"/>
      <c r="R802" s="104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</row>
    <row r="803" spans="1:34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66"/>
      <c r="Q803" s="66"/>
      <c r="R803" s="104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</row>
    <row r="804" spans="1:34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66"/>
      <c r="Q804" s="66"/>
      <c r="R804" s="104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</row>
    <row r="805" spans="1:34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66"/>
      <c r="Q805" s="66"/>
      <c r="R805" s="104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</row>
    <row r="806" spans="1:34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66"/>
      <c r="Q806" s="66"/>
      <c r="R806" s="104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</row>
    <row r="807" spans="1:34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66"/>
      <c r="Q807" s="66"/>
      <c r="R807" s="104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</row>
    <row r="808" spans="1:34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66"/>
      <c r="Q808" s="66"/>
      <c r="R808" s="104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</row>
    <row r="809" spans="1:34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66"/>
      <c r="Q809" s="66"/>
      <c r="R809" s="104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</row>
    <row r="810" spans="1:34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66"/>
      <c r="Q810" s="66"/>
      <c r="R810" s="104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</row>
    <row r="811" spans="1:34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66"/>
      <c r="Q811" s="66"/>
      <c r="R811" s="104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</row>
    <row r="812" spans="1:34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66"/>
      <c r="Q812" s="66"/>
      <c r="R812" s="104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</row>
    <row r="813" spans="1:34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66"/>
      <c r="Q813" s="66"/>
      <c r="R813" s="104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</row>
    <row r="814" spans="1:34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66"/>
      <c r="Q814" s="66"/>
      <c r="R814" s="104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</row>
    <row r="815" spans="1:34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66"/>
      <c r="Q815" s="66"/>
      <c r="R815" s="104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</row>
    <row r="816" spans="1:34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66"/>
      <c r="Q816" s="66"/>
      <c r="R816" s="104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</row>
    <row r="817" spans="1:34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66"/>
      <c r="Q817" s="66"/>
      <c r="R817" s="104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</row>
    <row r="818" spans="1:34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66"/>
      <c r="Q818" s="66"/>
      <c r="R818" s="104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</row>
    <row r="819" spans="1:34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66"/>
      <c r="Q819" s="66"/>
      <c r="R819" s="104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</row>
    <row r="820" spans="1:34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66"/>
      <c r="Q820" s="66"/>
      <c r="R820" s="104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</row>
    <row r="821" spans="1:34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66"/>
      <c r="Q821" s="66"/>
      <c r="R821" s="104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</row>
    <row r="822" spans="1:34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66"/>
      <c r="Q822" s="66"/>
      <c r="R822" s="104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</row>
    <row r="823" spans="1:34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66"/>
      <c r="Q823" s="66"/>
      <c r="R823" s="104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</row>
    <row r="824" spans="1:34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66"/>
      <c r="Q824" s="66"/>
      <c r="R824" s="104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</row>
    <row r="825" spans="1:34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66"/>
      <c r="Q825" s="66"/>
      <c r="R825" s="104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</row>
    <row r="826" spans="1:34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66"/>
      <c r="Q826" s="66"/>
      <c r="R826" s="104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</row>
    <row r="827" spans="1:34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66"/>
      <c r="Q827" s="66"/>
      <c r="R827" s="104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</row>
    <row r="828" spans="1:34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66"/>
      <c r="Q828" s="66"/>
      <c r="R828" s="104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</row>
    <row r="829" spans="1:34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66"/>
      <c r="Q829" s="66"/>
      <c r="R829" s="104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</row>
    <row r="830" spans="1:34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66"/>
      <c r="Q830" s="66"/>
      <c r="R830" s="104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</row>
    <row r="831" spans="1:34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66"/>
      <c r="Q831" s="66"/>
      <c r="R831" s="104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</row>
    <row r="832" spans="1:34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66"/>
      <c r="Q832" s="66"/>
      <c r="R832" s="104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</row>
    <row r="833" spans="1:34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66"/>
      <c r="Q833" s="66"/>
      <c r="R833" s="104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</row>
    <row r="834" spans="1:34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66"/>
      <c r="Q834" s="66"/>
      <c r="R834" s="104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</row>
    <row r="835" spans="1:34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66"/>
      <c r="Q835" s="66"/>
      <c r="R835" s="104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</row>
    <row r="836" spans="1:34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66"/>
      <c r="Q836" s="66"/>
      <c r="R836" s="104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</row>
    <row r="837" spans="1:34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66"/>
      <c r="Q837" s="66"/>
      <c r="R837" s="104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</row>
    <row r="838" spans="1:34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66"/>
      <c r="Q838" s="66"/>
      <c r="R838" s="104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</row>
    <row r="839" spans="1:34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66"/>
      <c r="Q839" s="66"/>
      <c r="R839" s="104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</row>
    <row r="840" spans="1:34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66"/>
      <c r="Q840" s="66"/>
      <c r="R840" s="104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</row>
    <row r="841" spans="1:34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66"/>
      <c r="Q841" s="66"/>
      <c r="R841" s="104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</row>
    <row r="842" spans="1:34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66"/>
      <c r="Q842" s="66"/>
      <c r="R842" s="104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</row>
    <row r="843" spans="1:34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66"/>
      <c r="Q843" s="66"/>
      <c r="R843" s="104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</row>
    <row r="844" spans="1:34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66"/>
      <c r="Q844" s="66"/>
      <c r="R844" s="104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</row>
    <row r="845" spans="1:34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66"/>
      <c r="Q845" s="66"/>
      <c r="R845" s="104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</row>
    <row r="846" spans="1:34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66"/>
      <c r="Q846" s="66"/>
      <c r="R846" s="104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</row>
    <row r="847" spans="1:34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66"/>
      <c r="Q847" s="66"/>
      <c r="R847" s="104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</row>
    <row r="848" spans="1:34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66"/>
      <c r="Q848" s="66"/>
      <c r="R848" s="104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</row>
    <row r="849" spans="1:34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66"/>
      <c r="Q849" s="66"/>
      <c r="R849" s="104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</row>
    <row r="850" spans="1:34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66"/>
      <c r="Q850" s="66"/>
      <c r="R850" s="104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</row>
    <row r="851" spans="1:34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66"/>
      <c r="Q851" s="66"/>
      <c r="R851" s="104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</row>
    <row r="852" spans="1:34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66"/>
      <c r="Q852" s="66"/>
      <c r="R852" s="104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</row>
    <row r="853" spans="1:34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66"/>
      <c r="Q853" s="66"/>
      <c r="R853" s="104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</row>
    <row r="854" spans="1:34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66"/>
      <c r="Q854" s="66"/>
      <c r="R854" s="104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</row>
    <row r="855" spans="1:34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66"/>
      <c r="Q855" s="66"/>
      <c r="R855" s="104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</row>
    <row r="856" spans="1:34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66"/>
      <c r="Q856" s="66"/>
      <c r="R856" s="104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</row>
    <row r="857" spans="1:34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66"/>
      <c r="Q857" s="66"/>
      <c r="R857" s="104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</row>
    <row r="858" spans="1:34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66"/>
      <c r="Q858" s="66"/>
      <c r="R858" s="104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</row>
    <row r="859" spans="1:34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66"/>
      <c r="Q859" s="66"/>
      <c r="R859" s="104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</row>
    <row r="860" spans="1:34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66"/>
      <c r="Q860" s="66"/>
      <c r="R860" s="104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</row>
    <row r="861" spans="1:34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66"/>
      <c r="Q861" s="66"/>
      <c r="R861" s="104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</row>
    <row r="862" spans="1:34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66"/>
      <c r="Q862" s="66"/>
      <c r="R862" s="104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</row>
    <row r="863" spans="1:34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66"/>
      <c r="Q863" s="66"/>
      <c r="R863" s="104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</row>
    <row r="864" spans="1:34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66"/>
      <c r="Q864" s="66"/>
      <c r="R864" s="104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</row>
    <row r="865" spans="1:34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66"/>
      <c r="Q865" s="66"/>
      <c r="R865" s="104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</row>
    <row r="866" spans="1:34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66"/>
      <c r="Q866" s="66"/>
      <c r="R866" s="104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</row>
    <row r="867" spans="1:34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66"/>
      <c r="Q867" s="66"/>
      <c r="R867" s="104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</row>
    <row r="868" spans="1:34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66"/>
      <c r="Q868" s="66"/>
      <c r="R868" s="104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</row>
    <row r="869" spans="1:34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66"/>
      <c r="Q869" s="66"/>
      <c r="R869" s="104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</row>
    <row r="870" spans="1:34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66"/>
      <c r="Q870" s="66"/>
      <c r="R870" s="104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</row>
    <row r="871" spans="1:34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66"/>
      <c r="Q871" s="66"/>
      <c r="R871" s="104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</row>
    <row r="872" spans="1:34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66"/>
      <c r="Q872" s="66"/>
      <c r="R872" s="104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</row>
    <row r="873" spans="1:34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66"/>
      <c r="Q873" s="66"/>
      <c r="R873" s="104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</row>
    <row r="874" spans="1:34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66"/>
      <c r="Q874" s="66"/>
      <c r="R874" s="104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</row>
    <row r="875" spans="1:34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66"/>
      <c r="Q875" s="66"/>
      <c r="R875" s="104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</row>
    <row r="876" spans="1:34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66"/>
      <c r="Q876" s="66"/>
      <c r="R876" s="104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</row>
    <row r="877" spans="1:34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66"/>
      <c r="Q877" s="66"/>
      <c r="R877" s="104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</row>
    <row r="878" spans="1:34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66"/>
      <c r="Q878" s="66"/>
      <c r="R878" s="104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</row>
    <row r="879" spans="1:34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66"/>
      <c r="Q879" s="66"/>
      <c r="R879" s="104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</row>
    <row r="880" spans="1:34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66"/>
      <c r="Q880" s="66"/>
      <c r="R880" s="104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</row>
    <row r="881" spans="1:34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66"/>
      <c r="Q881" s="66"/>
      <c r="R881" s="104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</row>
    <row r="882" spans="1:34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66"/>
      <c r="Q882" s="66"/>
      <c r="R882" s="104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</row>
    <row r="883" spans="1:34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66"/>
      <c r="Q883" s="66"/>
      <c r="R883" s="104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</row>
    <row r="884" spans="1:34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66"/>
      <c r="Q884" s="66"/>
      <c r="R884" s="104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</row>
    <row r="885" spans="1:34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66"/>
      <c r="Q885" s="66"/>
      <c r="R885" s="104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</row>
    <row r="886" spans="1:34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66"/>
      <c r="Q886" s="66"/>
      <c r="R886" s="104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</row>
    <row r="887" spans="1:34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66"/>
      <c r="Q887" s="66"/>
      <c r="R887" s="104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</row>
    <row r="888" spans="1:34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66"/>
      <c r="Q888" s="66"/>
      <c r="R888" s="104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</row>
    <row r="889" spans="1:34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66"/>
      <c r="Q889" s="66"/>
      <c r="R889" s="104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</row>
    <row r="890" spans="1:34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66"/>
      <c r="Q890" s="66"/>
      <c r="R890" s="104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</row>
    <row r="891" spans="1:34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66"/>
      <c r="Q891" s="66"/>
      <c r="R891" s="104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</row>
    <row r="892" spans="1:34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66"/>
      <c r="Q892" s="66"/>
      <c r="R892" s="104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</row>
    <row r="893" spans="1:34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66"/>
      <c r="Q893" s="66"/>
      <c r="R893" s="104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</row>
    <row r="894" spans="1:34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66"/>
      <c r="Q894" s="66"/>
      <c r="R894" s="104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</row>
    <row r="895" spans="1:34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66"/>
      <c r="Q895" s="66"/>
      <c r="R895" s="104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</row>
    <row r="896" spans="1:34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66"/>
      <c r="Q896" s="66"/>
      <c r="R896" s="104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</row>
    <row r="897" spans="1:34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66"/>
      <c r="Q897" s="66"/>
      <c r="R897" s="104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</row>
    <row r="898" spans="1:34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66"/>
      <c r="Q898" s="66"/>
      <c r="R898" s="104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</row>
    <row r="899" spans="1:34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66"/>
      <c r="Q899" s="66"/>
      <c r="R899" s="104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</row>
    <row r="900" spans="1:34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66"/>
      <c r="Q900" s="66"/>
      <c r="R900" s="104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</row>
    <row r="901" spans="1:34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66"/>
      <c r="Q901" s="66"/>
      <c r="R901" s="104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</row>
    <row r="902" spans="1:34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66"/>
      <c r="Q902" s="66"/>
      <c r="R902" s="104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</row>
    <row r="903" spans="1:34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66"/>
      <c r="Q903" s="66"/>
      <c r="R903" s="104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</row>
    <row r="904" spans="1:34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66"/>
      <c r="Q904" s="66"/>
      <c r="R904" s="104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</row>
    <row r="905" spans="1:34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66"/>
      <c r="Q905" s="66"/>
      <c r="R905" s="104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</row>
    <row r="906" spans="1:34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66"/>
      <c r="Q906" s="66"/>
      <c r="R906" s="104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</row>
    <row r="907" spans="1:34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66"/>
      <c r="Q907" s="66"/>
      <c r="R907" s="104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</row>
    <row r="908" spans="1:34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66"/>
      <c r="Q908" s="66"/>
      <c r="R908" s="104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</row>
    <row r="909" spans="1:34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66"/>
      <c r="Q909" s="66"/>
      <c r="R909" s="104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</row>
    <row r="910" spans="1:34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66"/>
      <c r="Q910" s="66"/>
      <c r="R910" s="104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</row>
    <row r="911" spans="1:34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66"/>
      <c r="Q911" s="66"/>
      <c r="R911" s="104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</row>
    <row r="912" spans="1:34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66"/>
      <c r="Q912" s="66"/>
      <c r="R912" s="104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</row>
    <row r="913" spans="1:34" ht="13">
      <c r="A913" s="77"/>
      <c r="B913" s="104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66"/>
      <c r="Q913" s="66"/>
      <c r="R913" s="104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</row>
    <row r="914" spans="1:34" ht="13">
      <c r="A914" s="77"/>
      <c r="B914" s="104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66"/>
      <c r="Q914" s="66"/>
      <c r="R914" s="104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</row>
    <row r="915" spans="1:34" ht="13">
      <c r="A915" s="77"/>
      <c r="B915" s="104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66"/>
      <c r="Q915" s="66"/>
      <c r="R915" s="104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</row>
    <row r="916" spans="1:34" ht="13">
      <c r="A916" s="77"/>
      <c r="B916" s="104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66"/>
      <c r="Q916" s="66"/>
      <c r="R916" s="104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</row>
    <row r="917" spans="1:34" ht="13">
      <c r="A917" s="77"/>
      <c r="B917" s="104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66"/>
      <c r="Q917" s="66"/>
      <c r="R917" s="104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</row>
    <row r="918" spans="1:34" ht="13">
      <c r="A918" s="77"/>
      <c r="B918" s="104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66"/>
      <c r="Q918" s="66"/>
      <c r="R918" s="104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</row>
    <row r="919" spans="1:34" ht="13">
      <c r="A919" s="77"/>
      <c r="B919" s="104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66"/>
      <c r="Q919" s="66"/>
      <c r="R919" s="104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</row>
    <row r="920" spans="1:34" ht="13">
      <c r="A920" s="77"/>
      <c r="B920" s="104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66"/>
      <c r="Q920" s="66"/>
      <c r="R920" s="104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</row>
    <row r="921" spans="1:34" ht="13">
      <c r="A921" s="77"/>
      <c r="B921" s="104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66"/>
      <c r="Q921" s="66"/>
      <c r="R921" s="104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</row>
    <row r="922" spans="1:34" ht="13">
      <c r="A922" s="77"/>
      <c r="B922" s="104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66"/>
      <c r="Q922" s="66"/>
      <c r="R922" s="104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</row>
    <row r="923" spans="1:34" ht="13">
      <c r="A923" s="77"/>
      <c r="B923" s="104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66"/>
      <c r="Q923" s="66"/>
      <c r="R923" s="104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</row>
    <row r="924" spans="1:34" ht="13">
      <c r="A924" s="77"/>
      <c r="B924" s="104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66"/>
      <c r="Q924" s="66"/>
      <c r="R924" s="104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</row>
    <row r="925" spans="1:34" ht="13">
      <c r="A925" s="77"/>
      <c r="B925" s="104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66"/>
      <c r="Q925" s="66"/>
      <c r="R925" s="104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</row>
    <row r="926" spans="1:34" ht="13">
      <c r="A926" s="77"/>
      <c r="B926" s="104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66"/>
      <c r="Q926" s="66"/>
      <c r="R926" s="104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</row>
    <row r="927" spans="1:34" ht="13">
      <c r="A927" s="77"/>
      <c r="B927" s="104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66"/>
      <c r="Q927" s="66"/>
      <c r="R927" s="104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</row>
    <row r="928" spans="1:34" ht="13">
      <c r="A928" s="77"/>
      <c r="B928" s="104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66"/>
      <c r="Q928" s="66"/>
      <c r="R928" s="104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</row>
    <row r="929" spans="1:34" ht="13">
      <c r="A929" s="77"/>
      <c r="B929" s="104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66"/>
      <c r="Q929" s="66"/>
      <c r="R929" s="104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</row>
    <row r="930" spans="1:34" ht="13">
      <c r="A930" s="77"/>
      <c r="B930" s="104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66"/>
      <c r="Q930" s="66"/>
      <c r="R930" s="104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</row>
    <row r="931" spans="1:34" ht="13">
      <c r="A931" s="77"/>
      <c r="B931" s="104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66"/>
      <c r="Q931" s="66"/>
      <c r="R931" s="104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</row>
    <row r="932" spans="1:34" ht="13">
      <c r="A932" s="77"/>
      <c r="B932" s="104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66"/>
      <c r="Q932" s="66"/>
      <c r="R932" s="104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</row>
    <row r="933" spans="1:34" ht="13">
      <c r="A933" s="77"/>
      <c r="B933" s="104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66"/>
      <c r="Q933" s="66"/>
      <c r="R933" s="104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</row>
    <row r="934" spans="1:34" ht="13">
      <c r="A934" s="77"/>
      <c r="B934" s="104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66"/>
      <c r="Q934" s="66"/>
      <c r="R934" s="104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</row>
    <row r="935" spans="1:34" ht="13">
      <c r="A935" s="77"/>
      <c r="B935" s="104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66"/>
      <c r="Q935" s="66"/>
      <c r="R935" s="104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</row>
    <row r="936" spans="1:34" ht="13">
      <c r="A936" s="77"/>
      <c r="B936" s="104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66"/>
      <c r="Q936" s="66"/>
      <c r="R936" s="104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</row>
    <row r="937" spans="1:34" ht="13">
      <c r="A937" s="77"/>
      <c r="B937" s="104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66"/>
      <c r="Q937" s="66"/>
      <c r="R937" s="104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</row>
    <row r="938" spans="1:34" ht="13">
      <c r="A938" s="77"/>
      <c r="B938" s="104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66"/>
      <c r="Q938" s="66"/>
      <c r="R938" s="104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</row>
    <row r="939" spans="1:34" ht="13">
      <c r="A939" s="77"/>
      <c r="B939" s="104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66"/>
      <c r="Q939" s="66"/>
      <c r="R939" s="104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</row>
    <row r="940" spans="1:34" ht="13">
      <c r="A940" s="77"/>
      <c r="B940" s="104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66"/>
      <c r="Q940" s="66"/>
      <c r="R940" s="104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</row>
    <row r="941" spans="1:34" ht="13">
      <c r="A941" s="77"/>
      <c r="B941" s="104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66"/>
      <c r="Q941" s="66"/>
      <c r="R941" s="104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</row>
    <row r="942" spans="1:34" ht="13">
      <c r="A942" s="77"/>
      <c r="B942" s="104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66"/>
      <c r="Q942" s="66"/>
      <c r="R942" s="104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</row>
    <row r="943" spans="1:34" ht="13">
      <c r="A943" s="77"/>
      <c r="B943" s="104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66"/>
      <c r="Q943" s="66"/>
      <c r="R943" s="104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</row>
    <row r="944" spans="1:34" ht="13">
      <c r="A944" s="77"/>
      <c r="B944" s="104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66"/>
      <c r="Q944" s="66"/>
      <c r="R944" s="104"/>
      <c r="S944" s="77"/>
      <c r="T944" s="77"/>
      <c r="U944" s="77"/>
      <c r="V944" s="77"/>
      <c r="W944" s="77"/>
      <c r="X944" s="77"/>
      <c r="Y944" s="77"/>
      <c r="Z944" s="77"/>
      <c r="AA944" s="77"/>
      <c r="AB944" s="157"/>
      <c r="AC944" s="77"/>
      <c r="AD944" s="77"/>
      <c r="AE944" s="77"/>
      <c r="AF944" s="77"/>
      <c r="AG944" s="77"/>
      <c r="AH944" s="77"/>
    </row>
  </sheetData>
  <mergeCells count="2">
    <mergeCell ref="E10:O10"/>
    <mergeCell ref="U10:AE10"/>
  </mergeCells>
  <hyperlinks>
    <hyperlink ref="B5" location="'Contents (Indice)'!A1" display="Back to Contents" xr:uid="{00000000-0004-0000-0600-000000000000}"/>
    <hyperlink ref="R5" location="'Contents (Indice)'!A1" display="Retornar ao Índice" xr:uid="{00000000-0004-0000-0600-000001000000}"/>
  </hyperlink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F942"/>
  <sheetViews>
    <sheetView showGridLines="0" workbookViewId="0">
      <pane ySplit="12" topLeftCell="A44" activePane="bottomLeft" state="frozen"/>
      <selection activeCell="D25" sqref="D25:G25"/>
      <selection pane="bottomLeft" activeCell="AF23" sqref="AF23"/>
    </sheetView>
  </sheetViews>
  <sheetFormatPr baseColWidth="10" defaultColWidth="12.6640625" defaultRowHeight="15.75" customHeight="1"/>
  <cols>
    <col min="1" max="1" width="2.6640625" customWidth="1"/>
    <col min="2" max="2" width="43.83203125" customWidth="1"/>
    <col min="3" max="3" width="2.6640625" customWidth="1"/>
    <col min="4" max="15" width="10.6640625" customWidth="1"/>
    <col min="16" max="17" width="2.6640625" customWidth="1"/>
    <col min="18" max="18" width="43.83203125" customWidth="1"/>
    <col min="19" max="19" width="2.6640625" customWidth="1"/>
    <col min="20" max="31" width="10.6640625" customWidth="1"/>
  </cols>
  <sheetData>
    <row r="1" spans="1:32" ht="8.25" customHeight="1">
      <c r="A1" s="61"/>
      <c r="B1" s="62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6"/>
      <c r="Q1" s="67"/>
      <c r="R1" s="68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3"/>
    </row>
    <row r="2" spans="1:32" ht="13">
      <c r="A2" s="61"/>
      <c r="B2" s="69" t="s">
        <v>1</v>
      </c>
      <c r="C2" s="70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66"/>
      <c r="Q2" s="67"/>
      <c r="R2" s="69" t="s">
        <v>1</v>
      </c>
      <c r="S2" s="70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63"/>
    </row>
    <row r="3" spans="1:32" ht="13">
      <c r="A3" s="61"/>
      <c r="B3" s="69" t="s">
        <v>319</v>
      </c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66"/>
      <c r="Q3" s="67"/>
      <c r="R3" s="69" t="s">
        <v>320</v>
      </c>
      <c r="S3" s="70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63"/>
    </row>
    <row r="4" spans="1:32" ht="13">
      <c r="A4" s="61"/>
      <c r="B4" s="72" t="s">
        <v>93</v>
      </c>
      <c r="C4" s="70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66"/>
      <c r="Q4" s="67"/>
      <c r="R4" s="72" t="s">
        <v>94</v>
      </c>
      <c r="S4" s="70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63"/>
    </row>
    <row r="5" spans="1:32" ht="12" customHeight="1">
      <c r="A5" s="61"/>
      <c r="B5" s="73" t="s">
        <v>12</v>
      </c>
      <c r="C5" s="70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66"/>
      <c r="Q5" s="67"/>
      <c r="R5" s="73" t="s">
        <v>13</v>
      </c>
      <c r="S5" s="70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63"/>
    </row>
    <row r="6" spans="1:32" ht="8.25" customHeight="1">
      <c r="A6" s="61"/>
      <c r="B6" s="69"/>
      <c r="C6" s="70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4"/>
      <c r="Q6" s="75"/>
      <c r="R6" s="69"/>
      <c r="S6" s="70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63"/>
    </row>
    <row r="7" spans="1:32" ht="8.25" customHeight="1">
      <c r="A7" s="61"/>
      <c r="B7" s="69"/>
      <c r="C7" s="70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4"/>
      <c r="Q7" s="75"/>
      <c r="R7" s="69"/>
      <c r="S7" s="70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63"/>
    </row>
    <row r="8" spans="1:32" ht="8.25" customHeight="1">
      <c r="A8" s="61"/>
      <c r="B8" s="62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</row>
    <row r="9" spans="1:32" ht="13">
      <c r="A9" s="61"/>
      <c r="B9" s="62"/>
      <c r="C9" s="63"/>
      <c r="D9" s="109"/>
      <c r="E9" s="109"/>
      <c r="F9" s="64"/>
      <c r="G9" s="64"/>
      <c r="H9" s="64"/>
      <c r="I9" s="64"/>
      <c r="J9" s="64"/>
      <c r="K9" s="64"/>
      <c r="L9" s="64"/>
      <c r="M9" s="64"/>
      <c r="N9" s="64"/>
      <c r="O9" s="64"/>
      <c r="P9" s="74"/>
      <c r="Q9" s="75"/>
      <c r="R9" s="68"/>
      <c r="S9" s="64"/>
      <c r="T9" s="109"/>
      <c r="U9" s="109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3"/>
    </row>
    <row r="10" spans="1:32" ht="13">
      <c r="A10" s="63"/>
      <c r="B10" s="76"/>
      <c r="C10" s="77"/>
      <c r="D10" s="141"/>
      <c r="E10" s="398" t="s">
        <v>14</v>
      </c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77"/>
      <c r="Q10" s="77"/>
      <c r="R10" s="77"/>
      <c r="S10" s="77"/>
      <c r="T10" s="142"/>
      <c r="U10" s="399" t="s">
        <v>15</v>
      </c>
      <c r="V10" s="397"/>
      <c r="W10" s="397"/>
      <c r="X10" s="397"/>
      <c r="Y10" s="397"/>
      <c r="Z10" s="397"/>
      <c r="AA10" s="397"/>
      <c r="AB10" s="397"/>
      <c r="AC10" s="397"/>
      <c r="AD10" s="397"/>
      <c r="AE10" s="397"/>
      <c r="AF10" s="77"/>
    </row>
    <row r="11" spans="1:32" ht="13">
      <c r="A11" s="80"/>
      <c r="B11" s="81"/>
      <c r="C11" s="80"/>
      <c r="D11" s="82">
        <v>44926</v>
      </c>
      <c r="E11" s="82">
        <v>44834</v>
      </c>
      <c r="F11" s="82">
        <v>44742</v>
      </c>
      <c r="G11" s="82">
        <v>44651</v>
      </c>
      <c r="H11" s="83">
        <v>44561</v>
      </c>
      <c r="I11" s="82">
        <v>44469</v>
      </c>
      <c r="J11" s="82">
        <v>44377</v>
      </c>
      <c r="K11" s="82">
        <v>44286</v>
      </c>
      <c r="L11" s="84">
        <v>44196</v>
      </c>
      <c r="M11" s="84">
        <v>44104</v>
      </c>
      <c r="N11" s="84">
        <v>44012</v>
      </c>
      <c r="O11" s="85">
        <v>43921</v>
      </c>
      <c r="P11" s="78"/>
      <c r="Q11" s="75"/>
      <c r="R11" s="86"/>
      <c r="S11" s="87"/>
      <c r="T11" s="82">
        <v>44926</v>
      </c>
      <c r="U11" s="82">
        <v>44834</v>
      </c>
      <c r="V11" s="82">
        <v>44742</v>
      </c>
      <c r="W11" s="82">
        <v>44651</v>
      </c>
      <c r="X11" s="83">
        <v>44561</v>
      </c>
      <c r="Y11" s="82">
        <v>44469</v>
      </c>
      <c r="Z11" s="82">
        <v>44377</v>
      </c>
      <c r="AA11" s="82">
        <v>44286</v>
      </c>
      <c r="AB11" s="83">
        <v>44196</v>
      </c>
      <c r="AC11" s="82">
        <v>44104</v>
      </c>
      <c r="AD11" s="82">
        <v>44012</v>
      </c>
      <c r="AE11" s="82">
        <v>43921</v>
      </c>
      <c r="AF11" s="77"/>
    </row>
    <row r="12" spans="1:32" ht="13">
      <c r="A12" s="80"/>
      <c r="B12" s="81"/>
      <c r="C12" s="80"/>
      <c r="D12" s="88" t="s">
        <v>16</v>
      </c>
      <c r="E12" s="88" t="s">
        <v>16</v>
      </c>
      <c r="F12" s="88" t="s">
        <v>16</v>
      </c>
      <c r="G12" s="88" t="s">
        <v>16</v>
      </c>
      <c r="H12" s="88" t="s">
        <v>16</v>
      </c>
      <c r="I12" s="88" t="s">
        <v>16</v>
      </c>
      <c r="J12" s="88" t="s">
        <v>16</v>
      </c>
      <c r="K12" s="88" t="s">
        <v>16</v>
      </c>
      <c r="L12" s="88" t="s">
        <v>16</v>
      </c>
      <c r="M12" s="88" t="s">
        <v>16</v>
      </c>
      <c r="N12" s="88" t="s">
        <v>16</v>
      </c>
      <c r="O12" s="88" t="s">
        <v>16</v>
      </c>
      <c r="P12" s="78"/>
      <c r="Q12" s="89"/>
      <c r="R12" s="79"/>
      <c r="S12" s="88"/>
      <c r="T12" s="88" t="s">
        <v>17</v>
      </c>
      <c r="U12" s="88" t="s">
        <v>17</v>
      </c>
      <c r="V12" s="88" t="s">
        <v>17</v>
      </c>
      <c r="W12" s="88" t="s">
        <v>17</v>
      </c>
      <c r="X12" s="88" t="s">
        <v>17</v>
      </c>
      <c r="Y12" s="88" t="s">
        <v>17</v>
      </c>
      <c r="Z12" s="88" t="s">
        <v>17</v>
      </c>
      <c r="AA12" s="88" t="s">
        <v>17</v>
      </c>
      <c r="AB12" s="88" t="s">
        <v>17</v>
      </c>
      <c r="AC12" s="88" t="s">
        <v>17</v>
      </c>
      <c r="AD12" s="88" t="s">
        <v>17</v>
      </c>
      <c r="AE12" s="88" t="s">
        <v>17</v>
      </c>
      <c r="AF12" s="90"/>
    </row>
    <row r="13" spans="1:32" ht="13">
      <c r="A13" s="77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66"/>
      <c r="Q13" s="66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9"/>
    </row>
    <row r="14" spans="1:32" ht="15.75" customHeight="1">
      <c r="A14" s="77"/>
      <c r="B14" s="97" t="s">
        <v>321</v>
      </c>
      <c r="C14" s="97"/>
      <c r="D14" s="144">
        <v>367482</v>
      </c>
      <c r="E14" s="144">
        <v>430356</v>
      </c>
      <c r="F14" s="144">
        <v>362842</v>
      </c>
      <c r="G14" s="144">
        <v>247218</v>
      </c>
      <c r="H14" s="144">
        <v>151778</v>
      </c>
      <c r="I14" s="144">
        <v>91098</v>
      </c>
      <c r="J14" s="144">
        <v>49128</v>
      </c>
      <c r="K14" s="144">
        <v>25416</v>
      </c>
      <c r="L14" s="144">
        <v>22071</v>
      </c>
      <c r="M14" s="144">
        <v>19108</v>
      </c>
      <c r="N14" s="144">
        <v>20033</v>
      </c>
      <c r="O14" s="144">
        <v>26113</v>
      </c>
      <c r="P14" s="66"/>
      <c r="Q14" s="160"/>
      <c r="R14" s="97" t="s">
        <v>322</v>
      </c>
      <c r="S14" s="97"/>
      <c r="T14" s="144">
        <v>1929997</v>
      </c>
      <c r="U14" s="144">
        <v>2245499</v>
      </c>
      <c r="V14" s="144">
        <v>1805006</v>
      </c>
      <c r="W14" s="144">
        <v>1291714</v>
      </c>
      <c r="X14" s="144">
        <v>829408</v>
      </c>
      <c r="Y14" s="144">
        <v>481939</v>
      </c>
      <c r="Z14" s="144">
        <v>264638</v>
      </c>
      <c r="AA14" s="144">
        <v>139422</v>
      </c>
      <c r="AB14" s="144">
        <v>119043</v>
      </c>
      <c r="AC14" s="144">
        <v>104529</v>
      </c>
      <c r="AD14" s="144">
        <v>98670</v>
      </c>
      <c r="AE14" s="144">
        <v>116790</v>
      </c>
      <c r="AF14" s="90"/>
    </row>
    <row r="15" spans="1:32" ht="15.75" customHeight="1">
      <c r="A15" s="77"/>
      <c r="B15" s="47" t="s">
        <v>323</v>
      </c>
      <c r="C15" s="291"/>
      <c r="D15" s="161">
        <v>40029</v>
      </c>
      <c r="E15" s="161">
        <v>29533</v>
      </c>
      <c r="F15" s="161">
        <v>44658</v>
      </c>
      <c r="G15" s="161">
        <v>25785</v>
      </c>
      <c r="H15" s="161">
        <v>25194</v>
      </c>
      <c r="I15" s="161">
        <v>10295</v>
      </c>
      <c r="J15" s="161">
        <v>8108</v>
      </c>
      <c r="K15" s="161">
        <v>6327</v>
      </c>
      <c r="L15" s="161">
        <v>9318</v>
      </c>
      <c r="M15" s="161">
        <v>4876</v>
      </c>
      <c r="N15" s="161">
        <v>5288</v>
      </c>
      <c r="O15" s="161">
        <v>7117</v>
      </c>
      <c r="P15" s="66"/>
      <c r="Q15" s="160"/>
      <c r="R15" s="47" t="s">
        <v>324</v>
      </c>
      <c r="S15" s="291"/>
      <c r="T15" s="161">
        <v>209815</v>
      </c>
      <c r="U15" s="161">
        <v>155771</v>
      </c>
      <c r="V15" s="161">
        <v>222854</v>
      </c>
      <c r="W15" s="161">
        <v>134727</v>
      </c>
      <c r="X15" s="161">
        <v>137503</v>
      </c>
      <c r="Y15" s="161">
        <v>54145</v>
      </c>
      <c r="Z15" s="161">
        <v>43675</v>
      </c>
      <c r="AA15" s="161">
        <v>34707</v>
      </c>
      <c r="AB15" s="161">
        <v>49457</v>
      </c>
      <c r="AC15" s="161">
        <v>26775</v>
      </c>
      <c r="AD15" s="161">
        <v>26046</v>
      </c>
      <c r="AE15" s="161">
        <v>31831</v>
      </c>
      <c r="AF15" s="147"/>
    </row>
    <row r="16" spans="1:32" ht="15.75" customHeight="1">
      <c r="A16" s="77"/>
      <c r="B16" s="341" t="s">
        <v>325</v>
      </c>
      <c r="C16" s="337"/>
      <c r="D16" s="162">
        <v>407511</v>
      </c>
      <c r="E16" s="162">
        <v>459889</v>
      </c>
      <c r="F16" s="162">
        <v>407500</v>
      </c>
      <c r="G16" s="162">
        <v>273003</v>
      </c>
      <c r="H16" s="162">
        <v>176972</v>
      </c>
      <c r="I16" s="162">
        <v>101393</v>
      </c>
      <c r="J16" s="162">
        <v>57236</v>
      </c>
      <c r="K16" s="162">
        <v>31743</v>
      </c>
      <c r="L16" s="162">
        <v>31389</v>
      </c>
      <c r="M16" s="162">
        <v>23984</v>
      </c>
      <c r="N16" s="162">
        <v>25321</v>
      </c>
      <c r="O16" s="162">
        <v>33230</v>
      </c>
      <c r="P16" s="66"/>
      <c r="Q16" s="160"/>
      <c r="R16" s="341" t="s">
        <v>25</v>
      </c>
      <c r="S16" s="337"/>
      <c r="T16" s="162">
        <f>SUM(T14:T15)</f>
        <v>2139812</v>
      </c>
      <c r="U16" s="162">
        <v>2401270</v>
      </c>
      <c r="V16" s="162">
        <v>2027860</v>
      </c>
      <c r="W16" s="162">
        <v>1426441</v>
      </c>
      <c r="X16" s="162">
        <v>966911</v>
      </c>
      <c r="Y16" s="162">
        <v>536084</v>
      </c>
      <c r="Z16" s="162">
        <v>308313</v>
      </c>
      <c r="AA16" s="162">
        <v>174129</v>
      </c>
      <c r="AB16" s="162">
        <v>168500</v>
      </c>
      <c r="AC16" s="162">
        <v>131304</v>
      </c>
      <c r="AD16" s="162">
        <v>124716</v>
      </c>
      <c r="AE16" s="162">
        <v>148621</v>
      </c>
      <c r="AF16" s="90"/>
    </row>
    <row r="17" spans="1:32" ht="13">
      <c r="A17" s="77"/>
      <c r="B17" s="163"/>
      <c r="C17" s="158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4"/>
      <c r="Q17" s="164"/>
      <c r="R17" s="163"/>
      <c r="S17" s="158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59"/>
    </row>
    <row r="18" spans="1:32" ht="15.75" customHeight="1">
      <c r="A18" s="77"/>
      <c r="B18" s="97" t="s">
        <v>326</v>
      </c>
      <c r="C18" s="97"/>
      <c r="D18" s="144">
        <v>10209</v>
      </c>
      <c r="E18" s="144">
        <v>7299</v>
      </c>
      <c r="F18" s="144">
        <v>8942</v>
      </c>
      <c r="G18" s="144">
        <v>7513</v>
      </c>
      <c r="H18" s="144">
        <v>8043</v>
      </c>
      <c r="I18" s="144">
        <v>9171</v>
      </c>
      <c r="J18" s="144">
        <v>9334</v>
      </c>
      <c r="K18" s="144">
        <v>9601</v>
      </c>
      <c r="L18" s="144">
        <v>12844</v>
      </c>
      <c r="M18" s="144">
        <v>14141</v>
      </c>
      <c r="N18" s="144">
        <v>9441</v>
      </c>
      <c r="O18" s="144">
        <v>10054</v>
      </c>
      <c r="P18" s="66"/>
      <c r="Q18" s="160"/>
      <c r="R18" s="97" t="s">
        <v>327</v>
      </c>
      <c r="S18" s="97"/>
      <c r="T18" s="144">
        <v>53459</v>
      </c>
      <c r="U18" s="144">
        <v>38443</v>
      </c>
      <c r="V18" s="144">
        <v>44272</v>
      </c>
      <c r="W18" s="144">
        <v>39255</v>
      </c>
      <c r="X18" s="144">
        <v>45161</v>
      </c>
      <c r="Y18" s="144">
        <v>47913</v>
      </c>
      <c r="Z18" s="144">
        <v>50279</v>
      </c>
      <c r="AA18" s="144">
        <v>52667</v>
      </c>
      <c r="AB18" s="144">
        <v>68937</v>
      </c>
      <c r="AC18" s="144">
        <v>75019</v>
      </c>
      <c r="AD18" s="144">
        <v>46501</v>
      </c>
      <c r="AE18" s="144">
        <v>44967</v>
      </c>
      <c r="AF18" s="90"/>
    </row>
    <row r="19" spans="1:32" ht="15.75" customHeight="1">
      <c r="A19" s="77"/>
      <c r="B19" s="291" t="s">
        <v>328</v>
      </c>
      <c r="C19" s="291"/>
      <c r="D19" s="144">
        <v>10896</v>
      </c>
      <c r="E19" s="144">
        <v>10487</v>
      </c>
      <c r="F19" s="144">
        <v>10932</v>
      </c>
      <c r="G19" s="144">
        <v>10107</v>
      </c>
      <c r="H19" s="144">
        <v>10153</v>
      </c>
      <c r="I19" s="144">
        <v>10255</v>
      </c>
      <c r="J19" s="144">
        <v>8753</v>
      </c>
      <c r="K19" s="144">
        <v>7724</v>
      </c>
      <c r="L19" s="144">
        <v>8055</v>
      </c>
      <c r="M19" s="144">
        <v>6603</v>
      </c>
      <c r="N19" s="144">
        <v>8292</v>
      </c>
      <c r="O19" s="144">
        <v>6674</v>
      </c>
      <c r="P19" s="66"/>
      <c r="Q19" s="160"/>
      <c r="R19" s="291" t="s">
        <v>329</v>
      </c>
      <c r="S19" s="291"/>
      <c r="T19" s="144">
        <v>57245</v>
      </c>
      <c r="U19" s="144">
        <v>55081</v>
      </c>
      <c r="V19" s="144">
        <v>53987</v>
      </c>
      <c r="W19" s="144">
        <v>52809</v>
      </c>
      <c r="X19" s="144">
        <v>56463</v>
      </c>
      <c r="Y19" s="144">
        <v>53823</v>
      </c>
      <c r="Z19" s="144">
        <v>47150</v>
      </c>
      <c r="AA19" s="144">
        <v>42371</v>
      </c>
      <c r="AB19" s="144">
        <v>43271</v>
      </c>
      <c r="AC19" s="144">
        <v>35965</v>
      </c>
      <c r="AD19" s="144">
        <v>40841</v>
      </c>
      <c r="AE19" s="144">
        <v>29849</v>
      </c>
      <c r="AF19" s="147"/>
    </row>
    <row r="20" spans="1:32" ht="15.75" customHeight="1">
      <c r="A20" s="77"/>
      <c r="B20" s="97" t="s">
        <v>330</v>
      </c>
      <c r="C20" s="97"/>
      <c r="D20" s="144">
        <v>16806</v>
      </c>
      <c r="E20" s="144">
        <v>15272</v>
      </c>
      <c r="F20" s="144">
        <v>15879</v>
      </c>
      <c r="G20" s="144">
        <v>7030</v>
      </c>
      <c r="H20" s="144">
        <v>7807</v>
      </c>
      <c r="I20" s="144">
        <v>1501</v>
      </c>
      <c r="J20" s="144">
        <v>7831</v>
      </c>
      <c r="K20" s="144">
        <v>5566</v>
      </c>
      <c r="L20" s="144">
        <v>11176</v>
      </c>
      <c r="M20" s="144">
        <v>5279</v>
      </c>
      <c r="N20" s="144">
        <v>1667</v>
      </c>
      <c r="O20" s="144">
        <v>6864</v>
      </c>
      <c r="P20" s="66"/>
      <c r="Q20" s="160"/>
      <c r="R20" s="97" t="s">
        <v>331</v>
      </c>
      <c r="S20" s="97"/>
      <c r="T20" s="144">
        <v>87976</v>
      </c>
      <c r="U20" s="144">
        <v>79760</v>
      </c>
      <c r="V20" s="144">
        <v>79556</v>
      </c>
      <c r="W20" s="144">
        <v>36732</v>
      </c>
      <c r="X20" s="144">
        <v>43062</v>
      </c>
      <c r="Y20" s="144">
        <v>7295</v>
      </c>
      <c r="Z20" s="144">
        <v>42183</v>
      </c>
      <c r="AA20" s="144">
        <v>30533</v>
      </c>
      <c r="AB20" s="144">
        <v>58779</v>
      </c>
      <c r="AC20" s="144">
        <v>28205</v>
      </c>
      <c r="AD20" s="144">
        <v>8211</v>
      </c>
      <c r="AE20" s="144">
        <v>30699</v>
      </c>
      <c r="AF20" s="90"/>
    </row>
    <row r="21" spans="1:32" ht="15.75" customHeight="1">
      <c r="A21" s="77"/>
      <c r="B21" s="291" t="s">
        <v>332</v>
      </c>
      <c r="C21" s="291"/>
      <c r="D21" s="161">
        <v>11557</v>
      </c>
      <c r="E21" s="161">
        <v>11417</v>
      </c>
      <c r="F21" s="161">
        <v>12283</v>
      </c>
      <c r="G21" s="161">
        <v>9798</v>
      </c>
      <c r="H21" s="161">
        <v>6425</v>
      </c>
      <c r="I21" s="161">
        <v>7633</v>
      </c>
      <c r="J21" s="161">
        <v>3864</v>
      </c>
      <c r="K21" s="161">
        <v>3458</v>
      </c>
      <c r="L21" s="161">
        <v>7090</v>
      </c>
      <c r="M21" s="161">
        <v>5887</v>
      </c>
      <c r="N21" s="161">
        <v>3204</v>
      </c>
      <c r="O21" s="161">
        <v>9544</v>
      </c>
      <c r="P21" s="66"/>
      <c r="Q21" s="160"/>
      <c r="R21" s="291" t="s">
        <v>333</v>
      </c>
      <c r="S21" s="291"/>
      <c r="T21" s="161">
        <v>60722</v>
      </c>
      <c r="U21" s="161">
        <v>59915</v>
      </c>
      <c r="V21" s="161">
        <v>60891</v>
      </c>
      <c r="W21" s="161">
        <v>51195</v>
      </c>
      <c r="X21" s="161">
        <v>35607</v>
      </c>
      <c r="Y21" s="161">
        <v>40324</v>
      </c>
      <c r="Z21" s="161">
        <v>20815</v>
      </c>
      <c r="AA21" s="161">
        <v>18969</v>
      </c>
      <c r="AB21" s="161">
        <v>38059</v>
      </c>
      <c r="AC21" s="161">
        <v>31970</v>
      </c>
      <c r="AD21" s="161">
        <v>15781</v>
      </c>
      <c r="AE21" s="161">
        <v>42686</v>
      </c>
      <c r="AF21" s="147"/>
    </row>
    <row r="22" spans="1:32" ht="13">
      <c r="A22" s="101"/>
      <c r="B22" s="100" t="s">
        <v>334</v>
      </c>
      <c r="C22" s="100"/>
      <c r="D22" s="162">
        <v>49468</v>
      </c>
      <c r="E22" s="162">
        <v>44475</v>
      </c>
      <c r="F22" s="162">
        <v>48036</v>
      </c>
      <c r="G22" s="162">
        <v>34448</v>
      </c>
      <c r="H22" s="162">
        <v>32428</v>
      </c>
      <c r="I22" s="162">
        <v>28560</v>
      </c>
      <c r="J22" s="162">
        <v>29782</v>
      </c>
      <c r="K22" s="162">
        <v>26349</v>
      </c>
      <c r="L22" s="162">
        <v>39165</v>
      </c>
      <c r="M22" s="162">
        <v>31910</v>
      </c>
      <c r="N22" s="162">
        <v>22604</v>
      </c>
      <c r="O22" s="162">
        <v>33136</v>
      </c>
      <c r="P22" s="102"/>
      <c r="Q22" s="165"/>
      <c r="R22" s="100" t="s">
        <v>335</v>
      </c>
      <c r="S22" s="100"/>
      <c r="T22" s="162">
        <f>SUM(T18:T21)</f>
        <v>259402</v>
      </c>
      <c r="U22" s="162">
        <v>233199</v>
      </c>
      <c r="V22" s="162">
        <v>238706</v>
      </c>
      <c r="W22" s="162">
        <v>179991</v>
      </c>
      <c r="X22" s="162">
        <v>180293</v>
      </c>
      <c r="Y22" s="162">
        <v>149355</v>
      </c>
      <c r="Z22" s="162">
        <v>160427</v>
      </c>
      <c r="AA22" s="162">
        <v>144540</v>
      </c>
      <c r="AB22" s="162">
        <v>209046</v>
      </c>
      <c r="AC22" s="162">
        <v>171159</v>
      </c>
      <c r="AD22" s="162">
        <v>111334</v>
      </c>
      <c r="AE22" s="162">
        <v>148201</v>
      </c>
      <c r="AF22" s="90"/>
    </row>
    <row r="23" spans="1:32" ht="13">
      <c r="A23" s="77"/>
      <c r="B23" s="163"/>
      <c r="C23" s="158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4"/>
      <c r="Q23" s="164"/>
      <c r="R23" s="163"/>
      <c r="S23" s="158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58"/>
    </row>
    <row r="24" spans="1:32" ht="13">
      <c r="A24" s="77"/>
      <c r="B24" s="166" t="s">
        <v>36</v>
      </c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66"/>
      <c r="Q24" s="66"/>
      <c r="R24" s="166" t="s">
        <v>336</v>
      </c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</row>
    <row r="25" spans="1:32" ht="13">
      <c r="A25" s="77"/>
      <c r="B25" s="137" t="s">
        <v>337</v>
      </c>
      <c r="C25" s="137"/>
      <c r="D25" s="167">
        <v>45786</v>
      </c>
      <c r="E25" s="167">
        <v>37521</v>
      </c>
      <c r="F25" s="167">
        <v>29462</v>
      </c>
      <c r="G25" s="167">
        <v>19394</v>
      </c>
      <c r="H25" s="167">
        <v>26533</v>
      </c>
      <c r="I25" s="167">
        <v>18779</v>
      </c>
      <c r="J25" s="167">
        <v>13822</v>
      </c>
      <c r="K25" s="167">
        <v>11794</v>
      </c>
      <c r="L25" s="167">
        <v>9419</v>
      </c>
      <c r="M25" s="167">
        <v>9800</v>
      </c>
      <c r="N25" s="167">
        <v>8842</v>
      </c>
      <c r="O25" s="167">
        <v>17664</v>
      </c>
      <c r="P25" s="66"/>
      <c r="Q25" s="66"/>
      <c r="R25" s="137" t="s">
        <v>338</v>
      </c>
      <c r="S25" s="137"/>
      <c r="T25" s="167">
        <v>239142</v>
      </c>
      <c r="U25" s="167">
        <v>195522</v>
      </c>
      <c r="V25" s="167">
        <v>146664</v>
      </c>
      <c r="W25" s="167">
        <v>101334</v>
      </c>
      <c r="X25" s="167">
        <v>145959</v>
      </c>
      <c r="Y25" s="167">
        <v>98804</v>
      </c>
      <c r="Z25" s="167">
        <v>74455</v>
      </c>
      <c r="AA25" s="167">
        <v>64697</v>
      </c>
      <c r="AB25" s="167">
        <v>51462</v>
      </c>
      <c r="AC25" s="167">
        <v>54064</v>
      </c>
      <c r="AD25" s="167">
        <v>43550</v>
      </c>
      <c r="AE25" s="167">
        <v>79002</v>
      </c>
      <c r="AF25" s="77"/>
    </row>
    <row r="26" spans="1:32" ht="13">
      <c r="A26" s="77"/>
      <c r="B26" s="136" t="s">
        <v>339</v>
      </c>
      <c r="C26" s="136"/>
      <c r="D26" s="158">
        <v>18473</v>
      </c>
      <c r="E26" s="158">
        <v>15358</v>
      </c>
      <c r="F26" s="158">
        <v>12371</v>
      </c>
      <c r="G26" s="158">
        <v>8037</v>
      </c>
      <c r="H26" s="158">
        <v>11909</v>
      </c>
      <c r="I26" s="158">
        <v>9031</v>
      </c>
      <c r="J26" s="158">
        <v>7760</v>
      </c>
      <c r="K26" s="158">
        <v>5326</v>
      </c>
      <c r="L26" s="158">
        <v>5789</v>
      </c>
      <c r="M26" s="158">
        <v>8701</v>
      </c>
      <c r="N26" s="158">
        <v>4117</v>
      </c>
      <c r="O26" s="158">
        <v>3130</v>
      </c>
      <c r="P26" s="66"/>
      <c r="Q26" s="66"/>
      <c r="R26" s="136" t="s">
        <v>340</v>
      </c>
      <c r="S26" s="136"/>
      <c r="T26" s="158">
        <v>96514</v>
      </c>
      <c r="U26" s="158">
        <v>80054</v>
      </c>
      <c r="V26" s="158">
        <v>61600</v>
      </c>
      <c r="W26" s="158">
        <v>41993</v>
      </c>
      <c r="X26" s="158">
        <v>65650</v>
      </c>
      <c r="Y26" s="158">
        <v>47475</v>
      </c>
      <c r="Z26" s="158">
        <v>41801</v>
      </c>
      <c r="AA26" s="158">
        <v>29216</v>
      </c>
      <c r="AB26" s="158">
        <v>31132</v>
      </c>
      <c r="AC26" s="158">
        <v>45402</v>
      </c>
      <c r="AD26" s="158">
        <v>20278</v>
      </c>
      <c r="AE26" s="158">
        <v>13999</v>
      </c>
      <c r="AF26" s="77"/>
    </row>
    <row r="27" spans="1:32" ht="13">
      <c r="A27" s="77"/>
      <c r="B27" s="137" t="s">
        <v>341</v>
      </c>
      <c r="C27" s="137"/>
      <c r="D27" s="167">
        <v>17674</v>
      </c>
      <c r="E27" s="167">
        <v>17697</v>
      </c>
      <c r="F27" s="167">
        <v>19074</v>
      </c>
      <c r="G27" s="167">
        <v>19993</v>
      </c>
      <c r="H27" s="167">
        <v>15406</v>
      </c>
      <c r="I27" s="167">
        <v>14628</v>
      </c>
      <c r="J27" s="167">
        <v>9868</v>
      </c>
      <c r="K27" s="167">
        <v>8220</v>
      </c>
      <c r="L27" s="167">
        <v>7174</v>
      </c>
      <c r="M27" s="167">
        <v>6237</v>
      </c>
      <c r="N27" s="167">
        <v>8951</v>
      </c>
      <c r="O27" s="167">
        <v>11713</v>
      </c>
      <c r="P27" s="66"/>
      <c r="Q27" s="66"/>
      <c r="R27" s="137" t="s">
        <v>342</v>
      </c>
      <c r="S27" s="137"/>
      <c r="T27" s="167">
        <v>93029</v>
      </c>
      <c r="U27" s="167">
        <v>93158</v>
      </c>
      <c r="V27" s="167">
        <v>93845</v>
      </c>
      <c r="W27" s="167">
        <v>104463</v>
      </c>
      <c r="X27" s="167">
        <v>85183</v>
      </c>
      <c r="Y27" s="167">
        <v>77062</v>
      </c>
      <c r="Z27" s="167">
        <v>53156</v>
      </c>
      <c r="AA27" s="167">
        <v>45092</v>
      </c>
      <c r="AB27" s="167">
        <v>39137</v>
      </c>
      <c r="AC27" s="167">
        <v>35014</v>
      </c>
      <c r="AD27" s="167">
        <v>44087</v>
      </c>
      <c r="AE27" s="167">
        <v>52386</v>
      </c>
      <c r="AF27" s="77"/>
    </row>
    <row r="28" spans="1:32" ht="13">
      <c r="A28" s="77"/>
      <c r="B28" s="136" t="s">
        <v>343</v>
      </c>
      <c r="C28" s="136"/>
      <c r="D28" s="158">
        <v>16414</v>
      </c>
      <c r="E28" s="158">
        <v>11891</v>
      </c>
      <c r="F28" s="158">
        <v>11399</v>
      </c>
      <c r="G28" s="158">
        <v>8957</v>
      </c>
      <c r="H28" s="158">
        <v>5737</v>
      </c>
      <c r="I28" s="158">
        <v>5610</v>
      </c>
      <c r="J28" s="158">
        <v>4568</v>
      </c>
      <c r="K28" s="158">
        <v>3983</v>
      </c>
      <c r="L28" s="158">
        <v>3472</v>
      </c>
      <c r="M28" s="158">
        <v>3305</v>
      </c>
      <c r="N28" s="158">
        <v>3468</v>
      </c>
      <c r="O28" s="158">
        <v>3617</v>
      </c>
      <c r="P28" s="66"/>
      <c r="Q28" s="66"/>
      <c r="R28" s="136" t="s">
        <v>344</v>
      </c>
      <c r="S28" s="136"/>
      <c r="T28" s="158">
        <v>85770</v>
      </c>
      <c r="U28" s="158">
        <v>62250</v>
      </c>
      <c r="V28" s="158">
        <v>56529</v>
      </c>
      <c r="W28" s="158">
        <v>46800</v>
      </c>
      <c r="X28" s="158">
        <v>31845</v>
      </c>
      <c r="Y28" s="158">
        <v>29469</v>
      </c>
      <c r="Z28" s="158">
        <v>24606</v>
      </c>
      <c r="AA28" s="158">
        <v>21849</v>
      </c>
      <c r="AB28" s="158">
        <v>18737</v>
      </c>
      <c r="AC28" s="158">
        <v>17937</v>
      </c>
      <c r="AD28" s="158">
        <v>17081</v>
      </c>
      <c r="AE28" s="158">
        <v>16177</v>
      </c>
      <c r="AF28" s="77"/>
    </row>
    <row r="29" spans="1:32" ht="13">
      <c r="A29" s="77"/>
      <c r="B29" s="137" t="s">
        <v>345</v>
      </c>
      <c r="C29" s="137"/>
      <c r="D29" s="167">
        <v>2467</v>
      </c>
      <c r="E29" s="167">
        <v>4313</v>
      </c>
      <c r="F29" s="167">
        <v>2795</v>
      </c>
      <c r="G29" s="167">
        <v>3599</v>
      </c>
      <c r="H29" s="167">
        <v>5172</v>
      </c>
      <c r="I29" s="167">
        <v>2179</v>
      </c>
      <c r="J29" s="167">
        <v>4206</v>
      </c>
      <c r="K29" s="167">
        <v>2154</v>
      </c>
      <c r="L29" s="167">
        <v>2005</v>
      </c>
      <c r="M29" s="167">
        <v>367</v>
      </c>
      <c r="N29" s="167">
        <v>507</v>
      </c>
      <c r="O29" s="167">
        <v>3195</v>
      </c>
      <c r="P29" s="66"/>
      <c r="Q29" s="66"/>
      <c r="R29" s="137" t="s">
        <v>346</v>
      </c>
      <c r="S29" s="137"/>
      <c r="T29" s="167">
        <v>13071</v>
      </c>
      <c r="U29" s="167">
        <v>22520</v>
      </c>
      <c r="V29" s="167">
        <v>13652</v>
      </c>
      <c r="W29" s="167">
        <v>18805</v>
      </c>
      <c r="X29" s="167">
        <v>28445</v>
      </c>
      <c r="Y29" s="167">
        <v>11285</v>
      </c>
      <c r="Z29" s="167">
        <v>22656</v>
      </c>
      <c r="AA29" s="167">
        <v>11816</v>
      </c>
      <c r="AB29" s="167">
        <v>10670</v>
      </c>
      <c r="AC29" s="167">
        <v>2456</v>
      </c>
      <c r="AD29" s="167">
        <v>2497</v>
      </c>
      <c r="AE29" s="167">
        <v>14290</v>
      </c>
      <c r="AF29" s="77"/>
    </row>
    <row r="30" spans="1:32" ht="13">
      <c r="A30" s="77"/>
      <c r="B30" s="136" t="s">
        <v>347</v>
      </c>
      <c r="C30" s="136"/>
      <c r="D30" s="158">
        <v>0</v>
      </c>
      <c r="E30" s="158">
        <v>0</v>
      </c>
      <c r="F30" s="158">
        <v>0</v>
      </c>
      <c r="G30" s="158">
        <v>0</v>
      </c>
      <c r="H30" s="158">
        <v>0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0</v>
      </c>
      <c r="P30" s="66"/>
      <c r="Q30" s="66"/>
      <c r="R30" s="136" t="s">
        <v>348</v>
      </c>
      <c r="S30" s="136"/>
      <c r="T30" s="158">
        <v>0</v>
      </c>
      <c r="U30" s="158">
        <v>0</v>
      </c>
      <c r="V30" s="158">
        <v>0</v>
      </c>
      <c r="W30" s="158">
        <v>0</v>
      </c>
      <c r="X30" s="158">
        <v>0</v>
      </c>
      <c r="Y30" s="158">
        <v>0</v>
      </c>
      <c r="Z30" s="158">
        <v>0</v>
      </c>
      <c r="AA30" s="158">
        <v>0</v>
      </c>
      <c r="AB30" s="158">
        <v>0</v>
      </c>
      <c r="AC30" s="158">
        <v>0</v>
      </c>
      <c r="AD30" s="158">
        <v>0</v>
      </c>
      <c r="AE30" s="158">
        <v>0</v>
      </c>
      <c r="AF30" s="77"/>
    </row>
    <row r="31" spans="1:32" ht="13">
      <c r="A31" s="77"/>
      <c r="B31" s="137" t="s">
        <v>349</v>
      </c>
      <c r="C31" s="137"/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66"/>
      <c r="Q31" s="66"/>
      <c r="R31" s="137" t="s">
        <v>350</v>
      </c>
      <c r="S31" s="137"/>
      <c r="T31" s="167">
        <v>0</v>
      </c>
      <c r="U31" s="167">
        <v>0</v>
      </c>
      <c r="V31" s="167">
        <v>0</v>
      </c>
      <c r="W31" s="167">
        <v>0</v>
      </c>
      <c r="X31" s="167">
        <v>0</v>
      </c>
      <c r="Y31" s="167">
        <v>0</v>
      </c>
      <c r="Z31" s="167">
        <v>0</v>
      </c>
      <c r="AA31" s="167">
        <v>0</v>
      </c>
      <c r="AB31" s="167">
        <v>0</v>
      </c>
      <c r="AC31" s="167">
        <v>0</v>
      </c>
      <c r="AD31" s="167">
        <v>0</v>
      </c>
      <c r="AE31" s="167">
        <v>0</v>
      </c>
      <c r="AF31" s="77"/>
    </row>
    <row r="32" spans="1:32" ht="13">
      <c r="A32" s="77"/>
      <c r="B32" s="136" t="s">
        <v>351</v>
      </c>
      <c r="C32" s="136"/>
      <c r="D32" s="158">
        <v>3478</v>
      </c>
      <c r="E32" s="158">
        <v>2357</v>
      </c>
      <c r="F32" s="158">
        <v>1693</v>
      </c>
      <c r="G32" s="158">
        <v>1025</v>
      </c>
      <c r="H32" s="158">
        <v>684</v>
      </c>
      <c r="I32" s="158">
        <v>630</v>
      </c>
      <c r="J32" s="158">
        <v>513</v>
      </c>
      <c r="K32" s="158">
        <v>426</v>
      </c>
      <c r="L32" s="158">
        <v>405</v>
      </c>
      <c r="M32" s="158">
        <v>410</v>
      </c>
      <c r="N32" s="158">
        <v>485</v>
      </c>
      <c r="O32" s="158">
        <v>527</v>
      </c>
      <c r="P32" s="66"/>
      <c r="Q32" s="66"/>
      <c r="R32" s="136" t="s">
        <v>352</v>
      </c>
      <c r="S32" s="136"/>
      <c r="T32" s="158">
        <v>18120</v>
      </c>
      <c r="U32" s="158">
        <v>12262</v>
      </c>
      <c r="V32" s="158">
        <v>8441</v>
      </c>
      <c r="W32" s="158">
        <v>5356</v>
      </c>
      <c r="X32" s="158">
        <v>3789</v>
      </c>
      <c r="Y32" s="158">
        <v>3311</v>
      </c>
      <c r="Z32" s="158">
        <v>2763</v>
      </c>
      <c r="AA32" s="158">
        <v>2337</v>
      </c>
      <c r="AB32" s="158">
        <v>2202</v>
      </c>
      <c r="AC32" s="158">
        <v>2246</v>
      </c>
      <c r="AD32" s="158">
        <v>2389</v>
      </c>
      <c r="AE32" s="158">
        <v>2357</v>
      </c>
      <c r="AF32" s="77"/>
    </row>
    <row r="33" spans="1:32" ht="13">
      <c r="A33" s="77"/>
      <c r="B33" s="137" t="s">
        <v>200</v>
      </c>
      <c r="C33" s="137"/>
      <c r="D33" s="167">
        <v>1510</v>
      </c>
      <c r="E33" s="167">
        <v>1074</v>
      </c>
      <c r="F33" s="167">
        <v>815</v>
      </c>
      <c r="G33" s="167">
        <v>566</v>
      </c>
      <c r="H33" s="167">
        <v>250</v>
      </c>
      <c r="I33" s="167">
        <v>703</v>
      </c>
      <c r="J33" s="167">
        <v>140</v>
      </c>
      <c r="K33" s="167">
        <v>124</v>
      </c>
      <c r="L33" s="167">
        <v>79</v>
      </c>
      <c r="M33" s="167">
        <v>0</v>
      </c>
      <c r="N33" s="167">
        <v>0</v>
      </c>
      <c r="O33" s="167">
        <v>0</v>
      </c>
      <c r="P33" s="66"/>
      <c r="Q33" s="66"/>
      <c r="R33" s="137" t="s">
        <v>201</v>
      </c>
      <c r="S33" s="137"/>
      <c r="T33" s="167">
        <v>7874</v>
      </c>
      <c r="U33" s="167">
        <v>5596</v>
      </c>
      <c r="V33" s="167">
        <v>4053</v>
      </c>
      <c r="W33" s="167">
        <v>2957</v>
      </c>
      <c r="X33" s="167">
        <v>1409</v>
      </c>
      <c r="Y33" s="167">
        <v>3736</v>
      </c>
      <c r="Z33" s="167">
        <v>754</v>
      </c>
      <c r="AA33" s="167">
        <v>680</v>
      </c>
      <c r="AB33" s="167">
        <v>408</v>
      </c>
      <c r="AC33" s="167">
        <v>0</v>
      </c>
      <c r="AD33" s="167">
        <v>0</v>
      </c>
      <c r="AE33" s="167">
        <v>0</v>
      </c>
      <c r="AF33" s="77"/>
    </row>
    <row r="34" spans="1:32" ht="13">
      <c r="A34" s="77"/>
      <c r="B34" s="136" t="s">
        <v>44</v>
      </c>
      <c r="C34" s="136"/>
      <c r="D34" s="158">
        <v>0</v>
      </c>
      <c r="E34" s="158">
        <v>0</v>
      </c>
      <c r="F34" s="158">
        <v>0</v>
      </c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66"/>
      <c r="Q34" s="66"/>
      <c r="R34" s="136" t="s">
        <v>45</v>
      </c>
      <c r="S34" s="136"/>
      <c r="T34" s="158">
        <v>0</v>
      </c>
      <c r="U34" s="158">
        <v>0</v>
      </c>
      <c r="V34" s="158">
        <v>0</v>
      </c>
      <c r="W34" s="158">
        <v>0</v>
      </c>
      <c r="X34" s="158">
        <v>0</v>
      </c>
      <c r="Y34" s="158">
        <v>0</v>
      </c>
      <c r="Z34" s="158">
        <v>0</v>
      </c>
      <c r="AA34" s="158">
        <v>0</v>
      </c>
      <c r="AB34" s="158">
        <v>0</v>
      </c>
      <c r="AC34" s="158">
        <v>0</v>
      </c>
      <c r="AD34" s="158">
        <v>0</v>
      </c>
      <c r="AE34" s="158">
        <v>0</v>
      </c>
      <c r="AF34" s="77"/>
    </row>
    <row r="35" spans="1:32" ht="13">
      <c r="A35" s="77"/>
      <c r="B35" s="137" t="s">
        <v>215</v>
      </c>
      <c r="C35" s="137"/>
      <c r="D35" s="168">
        <v>38</v>
      </c>
      <c r="E35" s="168">
        <v>38</v>
      </c>
      <c r="F35" s="168">
        <v>94</v>
      </c>
      <c r="G35" s="168">
        <v>0</v>
      </c>
      <c r="H35" s="168">
        <v>71</v>
      </c>
      <c r="I35" s="168">
        <v>89</v>
      </c>
      <c r="J35" s="168">
        <v>91</v>
      </c>
      <c r="K35" s="168">
        <v>103</v>
      </c>
      <c r="L35" s="168">
        <v>151</v>
      </c>
      <c r="M35" s="168">
        <v>110</v>
      </c>
      <c r="N35" s="168">
        <v>57</v>
      </c>
      <c r="O35" s="168">
        <v>253</v>
      </c>
      <c r="P35" s="66"/>
      <c r="Q35" s="66"/>
      <c r="R35" s="137" t="s">
        <v>216</v>
      </c>
      <c r="S35" s="137"/>
      <c r="T35" s="168">
        <v>199</v>
      </c>
      <c r="U35" s="168">
        <v>201</v>
      </c>
      <c r="V35" s="168">
        <v>477</v>
      </c>
      <c r="W35" s="168">
        <v>0</v>
      </c>
      <c r="X35" s="168">
        <v>401</v>
      </c>
      <c r="Y35" s="168">
        <v>464</v>
      </c>
      <c r="Z35" s="168">
        <v>491</v>
      </c>
      <c r="AA35" s="168">
        <v>565</v>
      </c>
      <c r="AB35" s="168">
        <v>812</v>
      </c>
      <c r="AC35" s="168">
        <v>609</v>
      </c>
      <c r="AD35" s="168">
        <v>281</v>
      </c>
      <c r="AE35" s="168">
        <v>1132</v>
      </c>
      <c r="AF35" s="77"/>
    </row>
    <row r="36" spans="1:32" ht="13">
      <c r="A36" s="77"/>
      <c r="B36" s="169" t="s">
        <v>353</v>
      </c>
      <c r="C36" s="169"/>
      <c r="D36" s="170">
        <f>SUM(D25:D35)</f>
        <v>105840</v>
      </c>
      <c r="E36" s="170">
        <v>90249</v>
      </c>
      <c r="F36" s="170">
        <v>77703</v>
      </c>
      <c r="G36" s="170">
        <v>61571</v>
      </c>
      <c r="H36" s="170">
        <v>65762</v>
      </c>
      <c r="I36" s="170">
        <v>51649</v>
      </c>
      <c r="J36" s="170">
        <v>40968</v>
      </c>
      <c r="K36" s="170">
        <v>32130</v>
      </c>
      <c r="L36" s="170">
        <v>28494</v>
      </c>
      <c r="M36" s="170">
        <v>28930</v>
      </c>
      <c r="N36" s="170">
        <v>26427</v>
      </c>
      <c r="O36" s="170">
        <v>40099</v>
      </c>
      <c r="P36" s="66"/>
      <c r="Q36" s="66"/>
      <c r="R36" s="169" t="s">
        <v>353</v>
      </c>
      <c r="S36" s="169"/>
      <c r="T36" s="170">
        <f>SUM(T25:T35)</f>
        <v>553719</v>
      </c>
      <c r="U36" s="170">
        <v>471563</v>
      </c>
      <c r="V36" s="170">
        <v>385261</v>
      </c>
      <c r="W36" s="170">
        <v>321708</v>
      </c>
      <c r="X36" s="170">
        <v>362681</v>
      </c>
      <c r="Y36" s="170">
        <v>271606</v>
      </c>
      <c r="Z36" s="170">
        <v>220682</v>
      </c>
      <c r="AA36" s="170">
        <v>176252</v>
      </c>
      <c r="AB36" s="170">
        <v>154560</v>
      </c>
      <c r="AC36" s="170">
        <v>157728</v>
      </c>
      <c r="AD36" s="170">
        <v>130163</v>
      </c>
      <c r="AE36" s="170">
        <v>179343</v>
      </c>
      <c r="AF36" s="77"/>
    </row>
    <row r="37" spans="1:32" ht="13">
      <c r="A37" s="77"/>
      <c r="B37" s="163"/>
      <c r="C37" s="77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64"/>
      <c r="Q37" s="164"/>
      <c r="R37" s="163"/>
      <c r="S37" s="77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77"/>
    </row>
    <row r="38" spans="1:32" ht="13">
      <c r="A38" s="77"/>
      <c r="B38" s="166" t="s">
        <v>354</v>
      </c>
      <c r="C38" s="77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66"/>
      <c r="Q38" s="66"/>
      <c r="R38" s="166" t="s">
        <v>355</v>
      </c>
      <c r="S38" s="77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77"/>
    </row>
    <row r="39" spans="1:32" ht="13">
      <c r="A39" s="77"/>
      <c r="B39" s="137" t="s">
        <v>337</v>
      </c>
      <c r="C39" s="137"/>
      <c r="D39" s="167">
        <v>39091</v>
      </c>
      <c r="E39" s="167">
        <v>42167</v>
      </c>
      <c r="F39" s="167">
        <v>34496</v>
      </c>
      <c r="G39" s="167">
        <v>28587</v>
      </c>
      <c r="H39" s="167">
        <v>23004</v>
      </c>
      <c r="I39" s="167">
        <v>18599</v>
      </c>
      <c r="J39" s="167">
        <v>12708</v>
      </c>
      <c r="K39" s="167">
        <v>9522</v>
      </c>
      <c r="L39" s="167">
        <v>6490</v>
      </c>
      <c r="M39" s="167">
        <v>8112</v>
      </c>
      <c r="N39" s="167">
        <v>6597</v>
      </c>
      <c r="O39" s="167">
        <v>7912</v>
      </c>
      <c r="P39" s="66"/>
      <c r="Q39" s="66"/>
      <c r="R39" s="137" t="s">
        <v>338</v>
      </c>
      <c r="S39" s="137"/>
      <c r="T39" s="167">
        <v>205138</v>
      </c>
      <c r="U39" s="167">
        <v>220211</v>
      </c>
      <c r="V39" s="167">
        <v>170849</v>
      </c>
      <c r="W39" s="167">
        <v>149367</v>
      </c>
      <c r="X39" s="167">
        <v>126692</v>
      </c>
      <c r="Y39" s="167">
        <v>98023</v>
      </c>
      <c r="Z39" s="167">
        <v>68454</v>
      </c>
      <c r="AA39" s="167">
        <v>52234</v>
      </c>
      <c r="AB39" s="167">
        <v>35273</v>
      </c>
      <c r="AC39" s="167">
        <v>43565</v>
      </c>
      <c r="AD39" s="167">
        <v>32493</v>
      </c>
      <c r="AE39" s="167">
        <v>35386</v>
      </c>
      <c r="AF39" s="77"/>
    </row>
    <row r="40" spans="1:32" ht="13">
      <c r="A40" s="77"/>
      <c r="B40" s="136" t="s">
        <v>339</v>
      </c>
      <c r="C40" s="136"/>
      <c r="D40" s="158">
        <v>9031</v>
      </c>
      <c r="E40" s="158">
        <v>11020</v>
      </c>
      <c r="F40" s="158">
        <v>10902</v>
      </c>
      <c r="G40" s="158">
        <v>8820</v>
      </c>
      <c r="H40" s="158">
        <v>9707</v>
      </c>
      <c r="I40" s="158">
        <v>7659</v>
      </c>
      <c r="J40" s="158">
        <v>4826</v>
      </c>
      <c r="K40" s="158">
        <v>3651</v>
      </c>
      <c r="L40" s="158">
        <v>4595</v>
      </c>
      <c r="M40" s="158">
        <v>61</v>
      </c>
      <c r="N40" s="158">
        <v>3862</v>
      </c>
      <c r="O40" s="158">
        <v>3834</v>
      </c>
      <c r="P40" s="66"/>
      <c r="Q40" s="66"/>
      <c r="R40" s="136" t="s">
        <v>340</v>
      </c>
      <c r="S40" s="136"/>
      <c r="T40" s="158">
        <v>47588</v>
      </c>
      <c r="U40" s="158">
        <v>57740</v>
      </c>
      <c r="V40" s="158">
        <v>54026</v>
      </c>
      <c r="W40" s="158">
        <v>46085</v>
      </c>
      <c r="X40" s="158">
        <v>53392</v>
      </c>
      <c r="Y40" s="158">
        <v>40402</v>
      </c>
      <c r="Z40" s="158">
        <v>25996</v>
      </c>
      <c r="AA40" s="158">
        <v>20028</v>
      </c>
      <c r="AB40" s="158">
        <v>24329</v>
      </c>
      <c r="AC40" s="158">
        <v>1538</v>
      </c>
      <c r="AD40" s="158">
        <v>19022</v>
      </c>
      <c r="AE40" s="158">
        <v>17148</v>
      </c>
      <c r="AF40" s="77"/>
    </row>
    <row r="41" spans="1:32" ht="13">
      <c r="A41" s="77"/>
      <c r="B41" s="137" t="s">
        <v>341</v>
      </c>
      <c r="C41" s="137"/>
      <c r="D41" s="167">
        <v>2304</v>
      </c>
      <c r="E41" s="167">
        <v>2534</v>
      </c>
      <c r="F41" s="167">
        <v>2708</v>
      </c>
      <c r="G41" s="167">
        <v>2013</v>
      </c>
      <c r="H41" s="167">
        <v>1885</v>
      </c>
      <c r="I41" s="167">
        <v>2203</v>
      </c>
      <c r="J41" s="167">
        <v>1606</v>
      </c>
      <c r="K41" s="167">
        <v>1229</v>
      </c>
      <c r="L41" s="167">
        <v>1280</v>
      </c>
      <c r="M41" s="167">
        <v>948</v>
      </c>
      <c r="N41" s="167">
        <v>1475</v>
      </c>
      <c r="O41" s="167">
        <v>1785</v>
      </c>
      <c r="P41" s="66"/>
      <c r="Q41" s="66"/>
      <c r="R41" s="137" t="s">
        <v>342</v>
      </c>
      <c r="S41" s="137"/>
      <c r="T41" s="167">
        <v>12123</v>
      </c>
      <c r="U41" s="167">
        <v>13288</v>
      </c>
      <c r="V41" s="167">
        <v>13446</v>
      </c>
      <c r="W41" s="167">
        <v>10518</v>
      </c>
      <c r="X41" s="167">
        <v>10488</v>
      </c>
      <c r="Y41" s="167">
        <v>11600</v>
      </c>
      <c r="Z41" s="167">
        <v>8651</v>
      </c>
      <c r="AA41" s="167">
        <v>6742</v>
      </c>
      <c r="AB41" s="167">
        <v>6937</v>
      </c>
      <c r="AC41" s="167">
        <v>5341</v>
      </c>
      <c r="AD41" s="167">
        <v>7265</v>
      </c>
      <c r="AE41" s="167">
        <v>7983</v>
      </c>
      <c r="AF41" s="77"/>
    </row>
    <row r="42" spans="1:32" ht="13">
      <c r="A42" s="77"/>
      <c r="B42" s="136" t="s">
        <v>343</v>
      </c>
      <c r="C42" s="136"/>
      <c r="D42" s="158">
        <v>59873</v>
      </c>
      <c r="E42" s="158">
        <v>73827</v>
      </c>
      <c r="F42" s="158">
        <v>70414</v>
      </c>
      <c r="G42" s="158">
        <v>71003</v>
      </c>
      <c r="H42" s="158">
        <v>58581</v>
      </c>
      <c r="I42" s="158">
        <v>59303</v>
      </c>
      <c r="J42" s="158">
        <v>36067</v>
      </c>
      <c r="K42" s="158">
        <v>31764</v>
      </c>
      <c r="L42" s="158">
        <v>25136</v>
      </c>
      <c r="M42" s="158">
        <v>23180</v>
      </c>
      <c r="N42" s="158">
        <v>20984</v>
      </c>
      <c r="O42" s="158">
        <v>25760</v>
      </c>
      <c r="P42" s="66"/>
      <c r="Q42" s="66"/>
      <c r="R42" s="136" t="s">
        <v>344</v>
      </c>
      <c r="S42" s="136"/>
      <c r="T42" s="158">
        <v>315848</v>
      </c>
      <c r="U42" s="158">
        <v>387367</v>
      </c>
      <c r="V42" s="158">
        <v>346856</v>
      </c>
      <c r="W42" s="158">
        <v>370991</v>
      </c>
      <c r="X42" s="158">
        <v>324078</v>
      </c>
      <c r="Y42" s="158">
        <v>312710</v>
      </c>
      <c r="Z42" s="158">
        <v>194282</v>
      </c>
      <c r="AA42" s="158">
        <v>174245</v>
      </c>
      <c r="AB42" s="158">
        <v>135231</v>
      </c>
      <c r="AC42" s="158">
        <v>125332</v>
      </c>
      <c r="AD42" s="158">
        <v>103354</v>
      </c>
      <c r="AE42" s="158">
        <v>115212</v>
      </c>
      <c r="AF42" s="77"/>
    </row>
    <row r="43" spans="1:32" ht="13">
      <c r="A43" s="77"/>
      <c r="B43" s="137" t="s">
        <v>345</v>
      </c>
      <c r="C43" s="137"/>
      <c r="D43" s="167">
        <v>8343</v>
      </c>
      <c r="E43" s="167">
        <v>13144</v>
      </c>
      <c r="F43" s="167">
        <v>12953</v>
      </c>
      <c r="G43" s="167">
        <v>9249</v>
      </c>
      <c r="H43" s="167">
        <v>7644</v>
      </c>
      <c r="I43" s="167">
        <v>8165</v>
      </c>
      <c r="J43" s="167">
        <v>5684</v>
      </c>
      <c r="K43" s="167">
        <v>3952</v>
      </c>
      <c r="L43" s="167">
        <v>1710</v>
      </c>
      <c r="M43" s="167">
        <v>1048</v>
      </c>
      <c r="N43" s="167">
        <v>1172</v>
      </c>
      <c r="O43" s="167">
        <v>7892</v>
      </c>
      <c r="P43" s="66"/>
      <c r="Q43" s="66"/>
      <c r="R43" s="137" t="s">
        <v>346</v>
      </c>
      <c r="S43" s="137"/>
      <c r="T43" s="167">
        <v>44176</v>
      </c>
      <c r="U43" s="167">
        <v>68791</v>
      </c>
      <c r="V43" s="167">
        <v>64374</v>
      </c>
      <c r="W43" s="167">
        <v>48326</v>
      </c>
      <c r="X43" s="167">
        <v>42364</v>
      </c>
      <c r="Y43" s="167">
        <v>43039</v>
      </c>
      <c r="Z43" s="167">
        <v>30618</v>
      </c>
      <c r="AA43" s="167">
        <v>21679</v>
      </c>
      <c r="AB43" s="167">
        <v>9617</v>
      </c>
      <c r="AC43" s="167">
        <v>6776</v>
      </c>
      <c r="AD43" s="167">
        <v>5773</v>
      </c>
      <c r="AE43" s="167">
        <v>35297</v>
      </c>
      <c r="AF43" s="77"/>
    </row>
    <row r="44" spans="1:32" ht="13">
      <c r="A44" s="77"/>
      <c r="B44" s="136" t="s">
        <v>347</v>
      </c>
      <c r="C44" s="136"/>
      <c r="D44" s="158">
        <v>68800</v>
      </c>
      <c r="E44" s="158">
        <v>78857</v>
      </c>
      <c r="F44" s="158">
        <v>61076</v>
      </c>
      <c r="G44" s="158">
        <v>77717</v>
      </c>
      <c r="H44" s="158">
        <v>90133</v>
      </c>
      <c r="I44" s="158">
        <v>43913</v>
      </c>
      <c r="J44" s="158">
        <v>42502</v>
      </c>
      <c r="K44" s="158">
        <v>48897</v>
      </c>
      <c r="L44" s="158">
        <v>26611</v>
      </c>
      <c r="M44" s="158">
        <v>13254</v>
      </c>
      <c r="N44" s="158">
        <v>7922</v>
      </c>
      <c r="O44" s="158">
        <v>8486</v>
      </c>
      <c r="P44" s="66"/>
      <c r="Q44" s="66"/>
      <c r="R44" s="136" t="s">
        <v>348</v>
      </c>
      <c r="S44" s="136"/>
      <c r="T44" s="158">
        <v>362033</v>
      </c>
      <c r="U44" s="158">
        <v>413040</v>
      </c>
      <c r="V44" s="158">
        <v>298456</v>
      </c>
      <c r="W44" s="158">
        <v>406071</v>
      </c>
      <c r="X44" s="158">
        <v>494856</v>
      </c>
      <c r="Y44" s="158">
        <v>229374</v>
      </c>
      <c r="Z44" s="158">
        <v>228946</v>
      </c>
      <c r="AA44" s="158">
        <v>268229</v>
      </c>
      <c r="AB44" s="158">
        <v>139706</v>
      </c>
      <c r="AC44" s="158">
        <v>70015</v>
      </c>
      <c r="AD44" s="158">
        <v>39018</v>
      </c>
      <c r="AE44" s="158">
        <v>37954</v>
      </c>
      <c r="AF44" s="77"/>
    </row>
    <row r="45" spans="1:32" ht="13">
      <c r="A45" s="77"/>
      <c r="B45" s="137" t="s">
        <v>356</v>
      </c>
      <c r="C45" s="137"/>
      <c r="D45" s="167">
        <v>355573</v>
      </c>
      <c r="E45" s="167">
        <v>0</v>
      </c>
      <c r="F45" s="167">
        <v>0</v>
      </c>
      <c r="G45" s="167">
        <v>0</v>
      </c>
      <c r="H45" s="167">
        <v>0</v>
      </c>
      <c r="I45" s="167">
        <v>0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7">
        <v>0</v>
      </c>
      <c r="P45" s="66"/>
      <c r="Q45" s="66"/>
      <c r="R45" s="137" t="s">
        <v>357</v>
      </c>
      <c r="S45" s="137"/>
      <c r="T45" s="167">
        <v>1836641</v>
      </c>
      <c r="U45" s="167">
        <v>0</v>
      </c>
      <c r="V45" s="167">
        <v>0</v>
      </c>
      <c r="W45" s="167">
        <v>0</v>
      </c>
      <c r="X45" s="167">
        <v>0</v>
      </c>
      <c r="Y45" s="167">
        <v>0</v>
      </c>
      <c r="Z45" s="167">
        <v>0</v>
      </c>
      <c r="AA45" s="167">
        <v>0</v>
      </c>
      <c r="AB45" s="167">
        <v>0</v>
      </c>
      <c r="AC45" s="167">
        <v>0</v>
      </c>
      <c r="AD45" s="167">
        <v>0</v>
      </c>
      <c r="AE45" s="167">
        <v>0</v>
      </c>
      <c r="AF45" s="77"/>
    </row>
    <row r="46" spans="1:32" ht="13">
      <c r="A46" s="77"/>
      <c r="B46" s="136" t="s">
        <v>349</v>
      </c>
      <c r="C46" s="136"/>
      <c r="D46" s="158">
        <v>13539</v>
      </c>
      <c r="E46" s="158">
        <v>7141</v>
      </c>
      <c r="F46" s="158">
        <v>9529</v>
      </c>
      <c r="G46" s="158">
        <v>9633</v>
      </c>
      <c r="H46" s="158">
        <v>9373</v>
      </c>
      <c r="I46" s="158">
        <v>6212</v>
      </c>
      <c r="J46" s="158">
        <v>6238</v>
      </c>
      <c r="K46" s="158">
        <v>7377</v>
      </c>
      <c r="L46" s="158">
        <v>6241</v>
      </c>
      <c r="M46" s="158">
        <v>3182</v>
      </c>
      <c r="N46" s="158">
        <v>4600</v>
      </c>
      <c r="O46" s="158">
        <v>3406</v>
      </c>
      <c r="P46" s="136"/>
      <c r="Q46" s="136"/>
      <c r="R46" s="136" t="s">
        <v>350</v>
      </c>
      <c r="S46" s="136"/>
      <c r="T46" s="158">
        <v>70738</v>
      </c>
      <c r="U46" s="158">
        <v>37790</v>
      </c>
      <c r="V46" s="158">
        <v>46936</v>
      </c>
      <c r="W46" s="158">
        <v>50332</v>
      </c>
      <c r="X46" s="158">
        <v>51821</v>
      </c>
      <c r="Y46" s="158">
        <v>32411</v>
      </c>
      <c r="Z46" s="158">
        <v>33602</v>
      </c>
      <c r="AA46" s="158">
        <v>40467</v>
      </c>
      <c r="AB46" s="158">
        <v>33095</v>
      </c>
      <c r="AC46" s="158">
        <v>17459</v>
      </c>
      <c r="AD46" s="158">
        <v>22657</v>
      </c>
      <c r="AE46" s="158">
        <v>15233</v>
      </c>
      <c r="AF46" s="77"/>
    </row>
    <row r="47" spans="1:32" ht="13">
      <c r="A47" s="77"/>
      <c r="B47" s="137" t="s">
        <v>351</v>
      </c>
      <c r="C47" s="137"/>
      <c r="D47" s="167">
        <v>11917</v>
      </c>
      <c r="E47" s="167">
        <v>12402</v>
      </c>
      <c r="F47" s="167">
        <v>8717</v>
      </c>
      <c r="G47" s="167">
        <v>8458</v>
      </c>
      <c r="H47" s="167">
        <v>7371</v>
      </c>
      <c r="I47" s="167">
        <v>5092</v>
      </c>
      <c r="J47" s="167">
        <v>3653</v>
      </c>
      <c r="K47" s="167">
        <v>2336</v>
      </c>
      <c r="L47" s="167">
        <v>2477</v>
      </c>
      <c r="M47" s="167">
        <v>1862</v>
      </c>
      <c r="N47" s="167">
        <v>1935</v>
      </c>
      <c r="O47" s="167">
        <v>3847</v>
      </c>
      <c r="P47" s="137"/>
      <c r="Q47" s="137"/>
      <c r="R47" s="137" t="s">
        <v>352</v>
      </c>
      <c r="S47" s="137"/>
      <c r="T47" s="167">
        <v>62460</v>
      </c>
      <c r="U47" s="167">
        <v>64687</v>
      </c>
      <c r="V47" s="167">
        <v>42989</v>
      </c>
      <c r="W47" s="167">
        <v>44193</v>
      </c>
      <c r="X47" s="167">
        <v>40469</v>
      </c>
      <c r="Y47" s="167">
        <v>26842</v>
      </c>
      <c r="Z47" s="167">
        <v>19678</v>
      </c>
      <c r="AA47" s="167">
        <v>12814</v>
      </c>
      <c r="AB47" s="167">
        <v>13385</v>
      </c>
      <c r="AC47" s="167">
        <v>10391</v>
      </c>
      <c r="AD47" s="167">
        <v>9531</v>
      </c>
      <c r="AE47" s="167">
        <v>17206</v>
      </c>
      <c r="AF47" s="77"/>
    </row>
    <row r="48" spans="1:32" ht="13">
      <c r="A48" s="77"/>
      <c r="B48" s="136" t="s">
        <v>200</v>
      </c>
      <c r="C48" s="136"/>
      <c r="D48" s="158">
        <v>8372</v>
      </c>
      <c r="E48" s="158">
        <v>6537</v>
      </c>
      <c r="F48" s="158">
        <v>9618</v>
      </c>
      <c r="G48" s="158">
        <v>7089</v>
      </c>
      <c r="H48" s="158">
        <v>6193</v>
      </c>
      <c r="I48" s="158">
        <v>4951</v>
      </c>
      <c r="J48" s="158">
        <v>2595</v>
      </c>
      <c r="K48" s="158">
        <v>2383</v>
      </c>
      <c r="L48" s="158">
        <v>3568</v>
      </c>
      <c r="M48" s="158">
        <v>890</v>
      </c>
      <c r="N48" s="158">
        <v>2333</v>
      </c>
      <c r="O48" s="158">
        <v>560</v>
      </c>
      <c r="P48" s="136"/>
      <c r="Q48" s="136"/>
      <c r="R48" s="136" t="s">
        <v>201</v>
      </c>
      <c r="S48" s="136"/>
      <c r="T48" s="158">
        <v>43955</v>
      </c>
      <c r="U48" s="158">
        <v>34545</v>
      </c>
      <c r="V48" s="158">
        <v>47766</v>
      </c>
      <c r="W48" s="158">
        <v>37040</v>
      </c>
      <c r="X48" s="158">
        <v>34041</v>
      </c>
      <c r="Y48" s="158">
        <v>26143</v>
      </c>
      <c r="Z48" s="158">
        <v>13978</v>
      </c>
      <c r="AA48" s="158">
        <v>13072</v>
      </c>
      <c r="AB48" s="158">
        <v>18716</v>
      </c>
      <c r="AC48" s="158">
        <v>4988</v>
      </c>
      <c r="AD48" s="158">
        <v>11491</v>
      </c>
      <c r="AE48" s="158">
        <v>2504</v>
      </c>
      <c r="AF48" s="77"/>
    </row>
    <row r="49" spans="1:32" ht="13">
      <c r="A49" s="77"/>
      <c r="B49" s="137" t="s">
        <v>44</v>
      </c>
      <c r="C49" s="137"/>
      <c r="D49" s="167">
        <v>0</v>
      </c>
      <c r="E49" s="167">
        <v>0</v>
      </c>
      <c r="F49" s="167">
        <v>0</v>
      </c>
      <c r="G49" s="167">
        <v>0</v>
      </c>
      <c r="H49" s="167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37"/>
      <c r="Q49" s="137"/>
      <c r="R49" s="137" t="s">
        <v>45</v>
      </c>
      <c r="S49" s="137"/>
      <c r="T49" s="167">
        <v>0</v>
      </c>
      <c r="U49" s="167">
        <v>0</v>
      </c>
      <c r="V49" s="167">
        <v>0</v>
      </c>
      <c r="W49" s="167">
        <v>0</v>
      </c>
      <c r="X49" s="167">
        <v>0</v>
      </c>
      <c r="Y49" s="167">
        <v>0</v>
      </c>
      <c r="Z49" s="167">
        <v>0</v>
      </c>
      <c r="AA49" s="167">
        <v>0</v>
      </c>
      <c r="AB49" s="167">
        <v>0</v>
      </c>
      <c r="AC49" s="167">
        <v>0</v>
      </c>
      <c r="AD49" s="167">
        <v>0</v>
      </c>
      <c r="AE49" s="167">
        <v>0</v>
      </c>
      <c r="AF49" s="77"/>
    </row>
    <row r="50" spans="1:32" ht="13">
      <c r="A50" s="77"/>
      <c r="B50" s="136" t="s">
        <v>215</v>
      </c>
      <c r="C50" s="136"/>
      <c r="D50" s="172">
        <v>20033</v>
      </c>
      <c r="E50" s="172">
        <v>14149</v>
      </c>
      <c r="F50" s="172">
        <v>9092</v>
      </c>
      <c r="G50" s="172">
        <v>22539</v>
      </c>
      <c r="H50" s="172">
        <v>10340</v>
      </c>
      <c r="I50" s="172">
        <v>10430</v>
      </c>
      <c r="J50" s="172">
        <v>6416</v>
      </c>
      <c r="K50" s="172">
        <v>4737</v>
      </c>
      <c r="L50" s="172">
        <v>3525</v>
      </c>
      <c r="M50" s="172">
        <v>4251</v>
      </c>
      <c r="N50" s="172">
        <v>6099</v>
      </c>
      <c r="O50" s="172">
        <v>7142</v>
      </c>
      <c r="P50" s="136"/>
      <c r="Q50" s="136"/>
      <c r="R50" s="136" t="s">
        <v>216</v>
      </c>
      <c r="S50" s="136"/>
      <c r="T50" s="172">
        <v>104877</v>
      </c>
      <c r="U50" s="172">
        <v>74505</v>
      </c>
      <c r="V50" s="172">
        <v>42796</v>
      </c>
      <c r="W50" s="172">
        <v>117766</v>
      </c>
      <c r="X50" s="172">
        <v>57149</v>
      </c>
      <c r="Y50" s="172">
        <v>55039</v>
      </c>
      <c r="Z50" s="172">
        <v>34561</v>
      </c>
      <c r="AA50" s="172">
        <v>25986</v>
      </c>
      <c r="AB50" s="172">
        <v>19565</v>
      </c>
      <c r="AC50" s="172">
        <v>23729</v>
      </c>
      <c r="AD50" s="172">
        <v>30040</v>
      </c>
      <c r="AE50" s="172">
        <v>31943</v>
      </c>
      <c r="AF50" s="77"/>
    </row>
    <row r="51" spans="1:32" ht="13">
      <c r="A51" s="77"/>
      <c r="B51" s="173" t="s">
        <v>353</v>
      </c>
      <c r="C51" s="173"/>
      <c r="D51" s="174">
        <f>SUM(D39:D50)</f>
        <v>596876</v>
      </c>
      <c r="E51" s="174">
        <v>261778</v>
      </c>
      <c r="F51" s="174">
        <v>229505</v>
      </c>
      <c r="G51" s="174">
        <v>245108</v>
      </c>
      <c r="H51" s="174">
        <v>224231</v>
      </c>
      <c r="I51" s="174">
        <v>166527</v>
      </c>
      <c r="J51" s="174">
        <v>122295</v>
      </c>
      <c r="K51" s="174">
        <v>115848</v>
      </c>
      <c r="L51" s="174">
        <v>81633</v>
      </c>
      <c r="M51" s="174">
        <v>56788</v>
      </c>
      <c r="N51" s="174">
        <v>56979</v>
      </c>
      <c r="O51" s="174">
        <v>70624</v>
      </c>
      <c r="P51" s="137"/>
      <c r="Q51" s="137"/>
      <c r="R51" s="173" t="s">
        <v>353</v>
      </c>
      <c r="S51" s="173"/>
      <c r="T51" s="174">
        <f>SUM(T39:T50)</f>
        <v>3105577</v>
      </c>
      <c r="U51" s="174">
        <v>1371964</v>
      </c>
      <c r="V51" s="174">
        <v>1128494</v>
      </c>
      <c r="W51" s="174">
        <v>1280689</v>
      </c>
      <c r="X51" s="174">
        <v>1235350</v>
      </c>
      <c r="Y51" s="174">
        <v>875583</v>
      </c>
      <c r="Z51" s="174">
        <v>658766</v>
      </c>
      <c r="AA51" s="174">
        <v>635496</v>
      </c>
      <c r="AB51" s="174">
        <v>435854</v>
      </c>
      <c r="AC51" s="174">
        <v>309134</v>
      </c>
      <c r="AD51" s="174">
        <v>280644</v>
      </c>
      <c r="AE51" s="174">
        <v>315866</v>
      </c>
      <c r="AF51" s="77"/>
    </row>
    <row r="52" spans="1:32" ht="13">
      <c r="A52" s="77"/>
      <c r="B52" s="163"/>
      <c r="C52" s="154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66"/>
      <c r="Q52" s="66"/>
      <c r="R52" s="163"/>
      <c r="S52" s="154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77"/>
    </row>
    <row r="53" spans="1:32" ht="13">
      <c r="A53" s="77"/>
      <c r="B53" s="166" t="s">
        <v>44</v>
      </c>
      <c r="C53" s="77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66"/>
      <c r="Q53" s="66"/>
      <c r="R53" s="166" t="s">
        <v>358</v>
      </c>
      <c r="S53" s="77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77"/>
    </row>
    <row r="54" spans="1:32" ht="13">
      <c r="A54" s="77"/>
      <c r="B54" s="137" t="s">
        <v>337</v>
      </c>
      <c r="C54" s="137"/>
      <c r="D54" s="167">
        <v>0</v>
      </c>
      <c r="E54" s="167">
        <v>0</v>
      </c>
      <c r="F54" s="167">
        <v>0</v>
      </c>
      <c r="G54" s="167">
        <v>0</v>
      </c>
      <c r="H54" s="167">
        <v>0</v>
      </c>
      <c r="I54" s="167">
        <v>0</v>
      </c>
      <c r="J54" s="167">
        <v>0</v>
      </c>
      <c r="K54" s="167">
        <v>0</v>
      </c>
      <c r="L54" s="167">
        <v>0</v>
      </c>
      <c r="M54" s="167">
        <v>0</v>
      </c>
      <c r="N54" s="167">
        <v>0</v>
      </c>
      <c r="O54" s="167">
        <v>0</v>
      </c>
      <c r="P54" s="66"/>
      <c r="Q54" s="66"/>
      <c r="R54" s="137" t="s">
        <v>338</v>
      </c>
      <c r="S54" s="137"/>
      <c r="T54" s="167">
        <v>0</v>
      </c>
      <c r="U54" s="167">
        <v>0</v>
      </c>
      <c r="V54" s="167">
        <v>0</v>
      </c>
      <c r="W54" s="167">
        <v>0</v>
      </c>
      <c r="X54" s="167">
        <v>0</v>
      </c>
      <c r="Y54" s="167">
        <v>0</v>
      </c>
      <c r="Z54" s="167">
        <v>0</v>
      </c>
      <c r="AA54" s="167">
        <v>0</v>
      </c>
      <c r="AB54" s="167">
        <v>0</v>
      </c>
      <c r="AC54" s="167">
        <v>0</v>
      </c>
      <c r="AD54" s="167">
        <v>0</v>
      </c>
      <c r="AE54" s="167">
        <v>0</v>
      </c>
      <c r="AF54" s="77"/>
    </row>
    <row r="55" spans="1:32" ht="13">
      <c r="A55" s="77"/>
      <c r="B55" s="136" t="s">
        <v>339</v>
      </c>
      <c r="C55" s="136"/>
      <c r="D55" s="158">
        <v>0</v>
      </c>
      <c r="E55" s="158">
        <v>0</v>
      </c>
      <c r="F55" s="158">
        <v>0</v>
      </c>
      <c r="G55" s="158">
        <v>0</v>
      </c>
      <c r="H55" s="158">
        <v>0</v>
      </c>
      <c r="I55" s="158">
        <v>0</v>
      </c>
      <c r="J55" s="158"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66"/>
      <c r="Q55" s="66"/>
      <c r="R55" s="136" t="s">
        <v>340</v>
      </c>
      <c r="S55" s="136"/>
      <c r="T55" s="158">
        <v>0</v>
      </c>
      <c r="U55" s="158">
        <v>0</v>
      </c>
      <c r="V55" s="158">
        <v>0</v>
      </c>
      <c r="W55" s="158">
        <v>0</v>
      </c>
      <c r="X55" s="158">
        <v>0</v>
      </c>
      <c r="Y55" s="158">
        <v>0</v>
      </c>
      <c r="Z55" s="158">
        <v>0</v>
      </c>
      <c r="AA55" s="158">
        <v>0</v>
      </c>
      <c r="AB55" s="158">
        <v>0</v>
      </c>
      <c r="AC55" s="158">
        <v>0</v>
      </c>
      <c r="AD55" s="158">
        <v>0</v>
      </c>
      <c r="AE55" s="158">
        <v>0</v>
      </c>
      <c r="AF55" s="77"/>
    </row>
    <row r="56" spans="1:32" ht="13">
      <c r="A56" s="77"/>
      <c r="B56" s="137" t="s">
        <v>341</v>
      </c>
      <c r="C56" s="137"/>
      <c r="D56" s="167">
        <v>0</v>
      </c>
      <c r="E56" s="167">
        <v>0</v>
      </c>
      <c r="F56" s="167">
        <v>0</v>
      </c>
      <c r="G56" s="167">
        <v>0</v>
      </c>
      <c r="H56" s="167">
        <v>0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0</v>
      </c>
      <c r="P56" s="66"/>
      <c r="Q56" s="66"/>
      <c r="R56" s="137" t="s">
        <v>342</v>
      </c>
      <c r="S56" s="137"/>
      <c r="T56" s="167">
        <v>0</v>
      </c>
      <c r="U56" s="167">
        <v>0</v>
      </c>
      <c r="V56" s="167">
        <v>0</v>
      </c>
      <c r="W56" s="167">
        <v>0</v>
      </c>
      <c r="X56" s="167">
        <v>0</v>
      </c>
      <c r="Y56" s="167">
        <v>0</v>
      </c>
      <c r="Z56" s="167">
        <v>0</v>
      </c>
      <c r="AA56" s="167">
        <v>0</v>
      </c>
      <c r="AB56" s="167">
        <v>0</v>
      </c>
      <c r="AC56" s="167">
        <v>0</v>
      </c>
      <c r="AD56" s="167">
        <v>0</v>
      </c>
      <c r="AE56" s="167">
        <v>0</v>
      </c>
      <c r="AF56" s="77"/>
    </row>
    <row r="57" spans="1:32" ht="13">
      <c r="A57" s="77"/>
      <c r="B57" s="136" t="s">
        <v>343</v>
      </c>
      <c r="C57" s="136"/>
      <c r="D57" s="158">
        <v>4428</v>
      </c>
      <c r="E57" s="158">
        <v>4063</v>
      </c>
      <c r="F57" s="158">
        <v>3781</v>
      </c>
      <c r="G57" s="158">
        <v>3158</v>
      </c>
      <c r="H57" s="158">
        <v>2955</v>
      </c>
      <c r="I57" s="158">
        <v>2317</v>
      </c>
      <c r="J57" s="158">
        <v>1431</v>
      </c>
      <c r="K57" s="158">
        <v>819</v>
      </c>
      <c r="L57" s="158">
        <v>938</v>
      </c>
      <c r="M57" s="158">
        <v>938</v>
      </c>
      <c r="N57" s="158">
        <v>361</v>
      </c>
      <c r="O57" s="158">
        <v>570</v>
      </c>
      <c r="P57" s="66"/>
      <c r="Q57" s="66"/>
      <c r="R57" s="136" t="s">
        <v>344</v>
      </c>
      <c r="S57" s="136"/>
      <c r="T57" s="158">
        <v>23209</v>
      </c>
      <c r="U57" s="158">
        <v>21269</v>
      </c>
      <c r="V57" s="158">
        <v>18722</v>
      </c>
      <c r="W57" s="158">
        <v>16501</v>
      </c>
      <c r="X57" s="158">
        <v>14509</v>
      </c>
      <c r="Y57" s="158">
        <v>12222</v>
      </c>
      <c r="Z57" s="158">
        <v>7708</v>
      </c>
      <c r="AA57" s="158">
        <v>4493</v>
      </c>
      <c r="AB57" s="158">
        <v>4988</v>
      </c>
      <c r="AC57" s="158">
        <v>4918</v>
      </c>
      <c r="AD57" s="158">
        <v>1778</v>
      </c>
      <c r="AE57" s="158">
        <v>2549</v>
      </c>
      <c r="AF57" s="77"/>
    </row>
    <row r="58" spans="1:32" ht="13">
      <c r="A58" s="77"/>
      <c r="B58" s="137" t="s">
        <v>345</v>
      </c>
      <c r="C58" s="137"/>
      <c r="D58" s="167">
        <v>0</v>
      </c>
      <c r="E58" s="167">
        <v>0</v>
      </c>
      <c r="F58" s="167">
        <v>0</v>
      </c>
      <c r="G58" s="167">
        <v>0</v>
      </c>
      <c r="H58" s="167">
        <v>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7">
        <v>0</v>
      </c>
      <c r="P58" s="66"/>
      <c r="Q58" s="66"/>
      <c r="R58" s="137" t="s">
        <v>346</v>
      </c>
      <c r="S58" s="137"/>
      <c r="T58" s="167">
        <v>0</v>
      </c>
      <c r="U58" s="167">
        <v>0</v>
      </c>
      <c r="V58" s="167">
        <v>0</v>
      </c>
      <c r="W58" s="167">
        <v>0</v>
      </c>
      <c r="X58" s="167">
        <v>0</v>
      </c>
      <c r="Y58" s="167">
        <v>0</v>
      </c>
      <c r="Z58" s="167">
        <v>0</v>
      </c>
      <c r="AA58" s="167">
        <v>0</v>
      </c>
      <c r="AB58" s="167">
        <v>0</v>
      </c>
      <c r="AC58" s="167">
        <v>0</v>
      </c>
      <c r="AD58" s="167">
        <v>0</v>
      </c>
      <c r="AE58" s="167">
        <v>0</v>
      </c>
      <c r="AF58" s="77"/>
    </row>
    <row r="59" spans="1:32" ht="13">
      <c r="A59" s="77"/>
      <c r="B59" s="136" t="s">
        <v>347</v>
      </c>
      <c r="C59" s="136"/>
      <c r="D59" s="158">
        <v>0</v>
      </c>
      <c r="E59" s="158">
        <v>0</v>
      </c>
      <c r="F59" s="158">
        <v>0</v>
      </c>
      <c r="G59" s="158">
        <v>0</v>
      </c>
      <c r="H59" s="158">
        <v>0</v>
      </c>
      <c r="I59" s="158">
        <v>0</v>
      </c>
      <c r="J59" s="158">
        <v>0</v>
      </c>
      <c r="K59" s="158">
        <v>0</v>
      </c>
      <c r="L59" s="158">
        <v>0</v>
      </c>
      <c r="M59" s="158">
        <v>0</v>
      </c>
      <c r="N59" s="158">
        <v>0</v>
      </c>
      <c r="O59" s="158">
        <v>0</v>
      </c>
      <c r="P59" s="66"/>
      <c r="Q59" s="66"/>
      <c r="R59" s="136" t="s">
        <v>348</v>
      </c>
      <c r="S59" s="136"/>
      <c r="T59" s="158">
        <v>0</v>
      </c>
      <c r="U59" s="158">
        <v>0</v>
      </c>
      <c r="V59" s="158">
        <v>0</v>
      </c>
      <c r="W59" s="158">
        <v>0</v>
      </c>
      <c r="X59" s="158">
        <v>0</v>
      </c>
      <c r="Y59" s="158">
        <v>0</v>
      </c>
      <c r="Z59" s="158">
        <v>0</v>
      </c>
      <c r="AA59" s="158">
        <v>0</v>
      </c>
      <c r="AB59" s="158">
        <v>0</v>
      </c>
      <c r="AC59" s="158">
        <v>0</v>
      </c>
      <c r="AD59" s="158">
        <v>0</v>
      </c>
      <c r="AE59" s="158">
        <v>0</v>
      </c>
      <c r="AF59" s="77"/>
    </row>
    <row r="60" spans="1:32" ht="13">
      <c r="A60" s="77"/>
      <c r="B60" s="137" t="s">
        <v>349</v>
      </c>
      <c r="C60" s="137"/>
      <c r="D60" s="167">
        <v>0</v>
      </c>
      <c r="E60" s="167">
        <v>0</v>
      </c>
      <c r="F60" s="167">
        <v>0</v>
      </c>
      <c r="G60" s="167">
        <v>0</v>
      </c>
      <c r="H60" s="167">
        <v>0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66"/>
      <c r="Q60" s="66"/>
      <c r="R60" s="137" t="s">
        <v>350</v>
      </c>
      <c r="S60" s="137"/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77"/>
    </row>
    <row r="61" spans="1:32" ht="13">
      <c r="A61" s="77"/>
      <c r="B61" s="136" t="s">
        <v>351</v>
      </c>
      <c r="C61" s="136"/>
      <c r="D61" s="158">
        <v>450</v>
      </c>
      <c r="E61" s="158">
        <v>442</v>
      </c>
      <c r="F61" s="158">
        <v>254</v>
      </c>
      <c r="G61" s="158">
        <v>279</v>
      </c>
      <c r="H61" s="158">
        <v>-230</v>
      </c>
      <c r="I61" s="158">
        <v>76</v>
      </c>
      <c r="J61" s="158">
        <v>53</v>
      </c>
      <c r="K61" s="158">
        <v>378</v>
      </c>
      <c r="L61" s="158">
        <v>47</v>
      </c>
      <c r="M61" s="158">
        <v>47</v>
      </c>
      <c r="N61" s="158">
        <v>15</v>
      </c>
      <c r="O61" s="158">
        <v>31</v>
      </c>
      <c r="P61" s="66"/>
      <c r="Q61" s="66"/>
      <c r="R61" s="136" t="s">
        <v>352</v>
      </c>
      <c r="S61" s="136"/>
      <c r="T61" s="158">
        <v>2354</v>
      </c>
      <c r="U61" s="158">
        <v>2300</v>
      </c>
      <c r="V61" s="158">
        <v>1248</v>
      </c>
      <c r="W61" s="158">
        <v>1458</v>
      </c>
      <c r="X61" s="158">
        <v>514</v>
      </c>
      <c r="Y61" s="158">
        <v>399</v>
      </c>
      <c r="Z61" s="158">
        <v>286</v>
      </c>
      <c r="AA61" s="158">
        <v>2073</v>
      </c>
      <c r="AB61" s="158">
        <v>250</v>
      </c>
      <c r="AC61" s="158">
        <v>246</v>
      </c>
      <c r="AD61" s="158">
        <v>74</v>
      </c>
      <c r="AE61" s="158">
        <v>139</v>
      </c>
      <c r="AF61" s="77"/>
    </row>
    <row r="62" spans="1:32" ht="13">
      <c r="A62" s="77"/>
      <c r="B62" s="137" t="s">
        <v>200</v>
      </c>
      <c r="C62" s="137"/>
      <c r="D62" s="167">
        <v>0</v>
      </c>
      <c r="E62" s="167">
        <v>0</v>
      </c>
      <c r="F62" s="167">
        <v>0</v>
      </c>
      <c r="G62" s="167">
        <v>0</v>
      </c>
      <c r="H62" s="167">
        <v>0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66"/>
      <c r="Q62" s="66"/>
      <c r="R62" s="137" t="s">
        <v>201</v>
      </c>
      <c r="S62" s="137"/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77"/>
    </row>
    <row r="63" spans="1:32" ht="13">
      <c r="A63" s="77"/>
      <c r="B63" s="136" t="s">
        <v>44</v>
      </c>
      <c r="C63" s="136"/>
      <c r="D63" s="158">
        <v>46200</v>
      </c>
      <c r="E63" s="158">
        <v>33598</v>
      </c>
      <c r="F63" s="158">
        <v>32173</v>
      </c>
      <c r="G63" s="158">
        <v>24171</v>
      </c>
      <c r="H63" s="158">
        <v>31783</v>
      </c>
      <c r="I63" s="158">
        <v>23175</v>
      </c>
      <c r="J63" s="158">
        <v>13147</v>
      </c>
      <c r="K63" s="158">
        <v>3670</v>
      </c>
      <c r="L63" s="158">
        <v>6915</v>
      </c>
      <c r="M63" s="158">
        <v>3103</v>
      </c>
      <c r="N63" s="158">
        <v>969</v>
      </c>
      <c r="O63" s="158">
        <v>5492</v>
      </c>
      <c r="P63" s="66"/>
      <c r="Q63" s="66"/>
      <c r="R63" s="136" t="s">
        <v>45</v>
      </c>
      <c r="S63" s="136"/>
      <c r="T63" s="158">
        <v>241389</v>
      </c>
      <c r="U63" s="158">
        <v>175818</v>
      </c>
      <c r="V63" s="158">
        <v>159714</v>
      </c>
      <c r="W63" s="158">
        <v>126293</v>
      </c>
      <c r="X63" s="158">
        <v>174013</v>
      </c>
      <c r="Y63" s="158">
        <v>122718</v>
      </c>
      <c r="Z63" s="158">
        <v>70819</v>
      </c>
      <c r="AA63" s="158">
        <v>20132</v>
      </c>
      <c r="AB63" s="158">
        <v>36448</v>
      </c>
      <c r="AC63" s="158">
        <v>16811</v>
      </c>
      <c r="AD63" s="158">
        <v>4773</v>
      </c>
      <c r="AE63" s="158">
        <v>24563</v>
      </c>
      <c r="AF63" s="77"/>
    </row>
    <row r="64" spans="1:32" ht="13">
      <c r="A64" s="77"/>
      <c r="B64" s="137" t="s">
        <v>215</v>
      </c>
      <c r="C64" s="137"/>
      <c r="D64" s="168">
        <v>0</v>
      </c>
      <c r="E64" s="168">
        <v>0</v>
      </c>
      <c r="F64" s="168">
        <v>0</v>
      </c>
      <c r="G64" s="168">
        <v>0</v>
      </c>
      <c r="H64" s="168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168">
        <v>0</v>
      </c>
      <c r="P64" s="66"/>
      <c r="Q64" s="66"/>
      <c r="R64" s="137" t="s">
        <v>216</v>
      </c>
      <c r="S64" s="137"/>
      <c r="T64" s="168">
        <v>0</v>
      </c>
      <c r="U64" s="168">
        <v>0</v>
      </c>
      <c r="V64" s="168">
        <v>0</v>
      </c>
      <c r="W64" s="168">
        <v>0</v>
      </c>
      <c r="X64" s="168">
        <v>0</v>
      </c>
      <c r="Y64" s="168">
        <v>0</v>
      </c>
      <c r="Z64" s="168">
        <v>0</v>
      </c>
      <c r="AA64" s="168">
        <v>0</v>
      </c>
      <c r="AB64" s="168">
        <v>0</v>
      </c>
      <c r="AC64" s="168">
        <v>0</v>
      </c>
      <c r="AD64" s="168">
        <v>0</v>
      </c>
      <c r="AE64" s="168">
        <v>0</v>
      </c>
      <c r="AF64" s="77"/>
    </row>
    <row r="65" spans="1:32" ht="13">
      <c r="A65" s="77"/>
      <c r="B65" s="169" t="s">
        <v>353</v>
      </c>
      <c r="C65" s="169"/>
      <c r="D65" s="170">
        <f>SUM(D54:D64)</f>
        <v>51078</v>
      </c>
      <c r="E65" s="170">
        <v>38103</v>
      </c>
      <c r="F65" s="170">
        <v>36208</v>
      </c>
      <c r="G65" s="170">
        <v>27608</v>
      </c>
      <c r="H65" s="170">
        <v>34508</v>
      </c>
      <c r="I65" s="170">
        <v>25568</v>
      </c>
      <c r="J65" s="170">
        <v>14631</v>
      </c>
      <c r="K65" s="170">
        <v>4867</v>
      </c>
      <c r="L65" s="170">
        <v>7900</v>
      </c>
      <c r="M65" s="170">
        <v>4088</v>
      </c>
      <c r="N65" s="170">
        <v>1345</v>
      </c>
      <c r="O65" s="170">
        <v>6093</v>
      </c>
      <c r="P65" s="66"/>
      <c r="Q65" s="66"/>
      <c r="R65" s="169" t="s">
        <v>353</v>
      </c>
      <c r="S65" s="169"/>
      <c r="T65" s="170">
        <f>SUM(T54:T64)</f>
        <v>266952</v>
      </c>
      <c r="U65" s="170">
        <v>199387</v>
      </c>
      <c r="V65" s="170">
        <v>179684</v>
      </c>
      <c r="W65" s="170">
        <v>144252</v>
      </c>
      <c r="X65" s="170">
        <v>189036</v>
      </c>
      <c r="Y65" s="170">
        <v>135339</v>
      </c>
      <c r="Z65" s="170">
        <v>78813</v>
      </c>
      <c r="AA65" s="170">
        <v>26698</v>
      </c>
      <c r="AB65" s="170">
        <v>41686</v>
      </c>
      <c r="AC65" s="170">
        <v>21975</v>
      </c>
      <c r="AD65" s="170">
        <v>6625</v>
      </c>
      <c r="AE65" s="170">
        <v>27251</v>
      </c>
      <c r="AF65" s="77"/>
    </row>
    <row r="66" spans="1:32" ht="13">
      <c r="A66" s="77"/>
      <c r="B66" s="163"/>
      <c r="C66" s="77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64"/>
      <c r="Q66" s="164"/>
      <c r="R66" s="163"/>
      <c r="S66" s="77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77"/>
    </row>
    <row r="67" spans="1:32" ht="13">
      <c r="A67" s="77"/>
      <c r="B67" s="166" t="s">
        <v>359</v>
      </c>
      <c r="C67" s="77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66"/>
      <c r="Q67" s="66"/>
      <c r="R67" s="166" t="s">
        <v>360</v>
      </c>
      <c r="S67" s="77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77"/>
    </row>
    <row r="68" spans="1:32" ht="13">
      <c r="A68" s="77"/>
      <c r="B68" s="137" t="s">
        <v>337</v>
      </c>
      <c r="C68" s="137"/>
      <c r="D68" s="167">
        <v>0</v>
      </c>
      <c r="E68" s="167">
        <v>0</v>
      </c>
      <c r="F68" s="167">
        <v>0</v>
      </c>
      <c r="G68" s="167">
        <v>0</v>
      </c>
      <c r="H68" s="167">
        <v>0</v>
      </c>
      <c r="I68" s="167">
        <v>0</v>
      </c>
      <c r="J68" s="167">
        <v>0</v>
      </c>
      <c r="K68" s="167">
        <v>0</v>
      </c>
      <c r="L68" s="167">
        <v>0</v>
      </c>
      <c r="M68" s="167">
        <v>0</v>
      </c>
      <c r="N68" s="167">
        <v>0</v>
      </c>
      <c r="O68" s="167">
        <v>0</v>
      </c>
      <c r="P68" s="66"/>
      <c r="Q68" s="66"/>
      <c r="R68" s="137" t="s">
        <v>338</v>
      </c>
      <c r="S68" s="137"/>
      <c r="T68" s="167">
        <v>0</v>
      </c>
      <c r="U68" s="167">
        <v>0</v>
      </c>
      <c r="V68" s="167">
        <v>0</v>
      </c>
      <c r="W68" s="167">
        <v>0</v>
      </c>
      <c r="X68" s="167">
        <v>0</v>
      </c>
      <c r="Y68" s="167">
        <v>0</v>
      </c>
      <c r="Z68" s="167">
        <v>0</v>
      </c>
      <c r="AA68" s="167">
        <v>0</v>
      </c>
      <c r="AB68" s="167">
        <v>0</v>
      </c>
      <c r="AC68" s="167">
        <v>0</v>
      </c>
      <c r="AD68" s="167">
        <v>0</v>
      </c>
      <c r="AE68" s="167">
        <v>0</v>
      </c>
      <c r="AF68" s="77"/>
    </row>
    <row r="69" spans="1:32" ht="13">
      <c r="A69" s="77"/>
      <c r="B69" s="136" t="s">
        <v>339</v>
      </c>
      <c r="C69" s="136"/>
      <c r="D69" s="158">
        <v>0</v>
      </c>
      <c r="E69" s="158">
        <v>0</v>
      </c>
      <c r="F69" s="158">
        <v>0</v>
      </c>
      <c r="G69" s="158">
        <v>0</v>
      </c>
      <c r="H69" s="158">
        <v>0</v>
      </c>
      <c r="I69" s="158">
        <v>0</v>
      </c>
      <c r="J69" s="158">
        <v>0</v>
      </c>
      <c r="K69" s="158">
        <v>0</v>
      </c>
      <c r="L69" s="158">
        <v>0</v>
      </c>
      <c r="M69" s="158">
        <v>0</v>
      </c>
      <c r="N69" s="158">
        <v>0</v>
      </c>
      <c r="O69" s="158">
        <v>0</v>
      </c>
      <c r="P69" s="66"/>
      <c r="Q69" s="66"/>
      <c r="R69" s="136" t="s">
        <v>340</v>
      </c>
      <c r="S69" s="136"/>
      <c r="T69" s="158">
        <v>0</v>
      </c>
      <c r="U69" s="158">
        <v>0</v>
      </c>
      <c r="V69" s="158">
        <v>0</v>
      </c>
      <c r="W69" s="158">
        <v>0</v>
      </c>
      <c r="X69" s="158">
        <v>0</v>
      </c>
      <c r="Y69" s="158">
        <v>0</v>
      </c>
      <c r="Z69" s="158">
        <v>0</v>
      </c>
      <c r="AA69" s="158">
        <v>0</v>
      </c>
      <c r="AB69" s="158">
        <v>0</v>
      </c>
      <c r="AC69" s="158">
        <v>0</v>
      </c>
      <c r="AD69" s="158">
        <v>0</v>
      </c>
      <c r="AE69" s="158">
        <v>0</v>
      </c>
      <c r="AF69" s="77"/>
    </row>
    <row r="70" spans="1:32" ht="13">
      <c r="A70" s="77"/>
      <c r="B70" s="137" t="s">
        <v>341</v>
      </c>
      <c r="C70" s="137"/>
      <c r="D70" s="167">
        <v>0</v>
      </c>
      <c r="E70" s="167">
        <v>0</v>
      </c>
      <c r="F70" s="167">
        <v>0</v>
      </c>
      <c r="G70" s="167">
        <v>0</v>
      </c>
      <c r="H70" s="167">
        <v>0</v>
      </c>
      <c r="I70" s="167">
        <v>0</v>
      </c>
      <c r="J70" s="167">
        <v>0</v>
      </c>
      <c r="K70" s="167">
        <v>0</v>
      </c>
      <c r="L70" s="167">
        <v>0</v>
      </c>
      <c r="M70" s="167">
        <v>0</v>
      </c>
      <c r="N70" s="167">
        <v>0</v>
      </c>
      <c r="O70" s="167">
        <v>0</v>
      </c>
      <c r="P70" s="66"/>
      <c r="Q70" s="66"/>
      <c r="R70" s="137" t="s">
        <v>342</v>
      </c>
      <c r="S70" s="137"/>
      <c r="T70" s="167">
        <v>0</v>
      </c>
      <c r="U70" s="167">
        <v>0</v>
      </c>
      <c r="V70" s="167">
        <v>0</v>
      </c>
      <c r="W70" s="167">
        <v>0</v>
      </c>
      <c r="X70" s="167">
        <v>0</v>
      </c>
      <c r="Y70" s="167">
        <v>0</v>
      </c>
      <c r="Z70" s="167">
        <v>0</v>
      </c>
      <c r="AA70" s="167">
        <v>0</v>
      </c>
      <c r="AB70" s="167">
        <v>0</v>
      </c>
      <c r="AC70" s="167">
        <v>0</v>
      </c>
      <c r="AD70" s="167">
        <v>0</v>
      </c>
      <c r="AE70" s="167">
        <v>0</v>
      </c>
      <c r="AF70" s="77"/>
    </row>
    <row r="71" spans="1:32" ht="13">
      <c r="A71" s="77"/>
      <c r="B71" s="136" t="s">
        <v>343</v>
      </c>
      <c r="C71" s="136"/>
      <c r="D71" s="158">
        <v>0</v>
      </c>
      <c r="E71" s="158">
        <v>0</v>
      </c>
      <c r="F71" s="158">
        <v>0</v>
      </c>
      <c r="G71" s="158">
        <v>0</v>
      </c>
      <c r="H71" s="158">
        <v>0</v>
      </c>
      <c r="I71" s="158">
        <v>0</v>
      </c>
      <c r="J71" s="158">
        <v>0</v>
      </c>
      <c r="K71" s="158">
        <v>0</v>
      </c>
      <c r="L71" s="158">
        <v>0</v>
      </c>
      <c r="M71" s="158">
        <v>0</v>
      </c>
      <c r="N71" s="158">
        <v>0</v>
      </c>
      <c r="O71" s="158">
        <v>0</v>
      </c>
      <c r="P71" s="66"/>
      <c r="Q71" s="66"/>
      <c r="R71" s="136" t="s">
        <v>344</v>
      </c>
      <c r="S71" s="136"/>
      <c r="T71" s="158">
        <v>0</v>
      </c>
      <c r="U71" s="158">
        <v>0</v>
      </c>
      <c r="V71" s="158">
        <v>0</v>
      </c>
      <c r="W71" s="158">
        <v>0</v>
      </c>
      <c r="X71" s="158">
        <v>0</v>
      </c>
      <c r="Y71" s="158">
        <v>0</v>
      </c>
      <c r="Z71" s="158">
        <v>0</v>
      </c>
      <c r="AA71" s="158">
        <v>0</v>
      </c>
      <c r="AB71" s="158">
        <v>0</v>
      </c>
      <c r="AC71" s="158">
        <v>0</v>
      </c>
      <c r="AD71" s="158">
        <v>0</v>
      </c>
      <c r="AE71" s="158">
        <v>0</v>
      </c>
      <c r="AF71" s="77"/>
    </row>
    <row r="72" spans="1:32" ht="13">
      <c r="A72" s="77"/>
      <c r="B72" s="137" t="s">
        <v>345</v>
      </c>
      <c r="C72" s="137"/>
      <c r="D72" s="167">
        <v>0</v>
      </c>
      <c r="E72" s="167">
        <v>0</v>
      </c>
      <c r="F72" s="167">
        <v>0</v>
      </c>
      <c r="G72" s="167">
        <v>0</v>
      </c>
      <c r="H72" s="167">
        <v>0</v>
      </c>
      <c r="I72" s="167">
        <v>0</v>
      </c>
      <c r="J72" s="167">
        <v>0</v>
      </c>
      <c r="K72" s="167">
        <v>0</v>
      </c>
      <c r="L72" s="167">
        <v>0</v>
      </c>
      <c r="M72" s="167">
        <v>0</v>
      </c>
      <c r="N72" s="167">
        <v>0</v>
      </c>
      <c r="O72" s="167">
        <v>0</v>
      </c>
      <c r="P72" s="66"/>
      <c r="Q72" s="66"/>
      <c r="R72" s="137" t="s">
        <v>346</v>
      </c>
      <c r="S72" s="137"/>
      <c r="T72" s="167">
        <v>0</v>
      </c>
      <c r="U72" s="167">
        <v>0</v>
      </c>
      <c r="V72" s="167">
        <v>0</v>
      </c>
      <c r="W72" s="167">
        <v>0</v>
      </c>
      <c r="X72" s="167">
        <v>0</v>
      </c>
      <c r="Y72" s="167">
        <v>0</v>
      </c>
      <c r="Z72" s="167">
        <v>0</v>
      </c>
      <c r="AA72" s="167">
        <v>0</v>
      </c>
      <c r="AB72" s="167">
        <v>0</v>
      </c>
      <c r="AC72" s="167">
        <v>0</v>
      </c>
      <c r="AD72" s="167">
        <v>0</v>
      </c>
      <c r="AE72" s="167">
        <v>0</v>
      </c>
      <c r="AF72" s="77"/>
    </row>
    <row r="73" spans="1:32" ht="13">
      <c r="A73" s="77"/>
      <c r="B73" s="136" t="s">
        <v>347</v>
      </c>
      <c r="C73" s="136"/>
      <c r="D73" s="158">
        <v>0</v>
      </c>
      <c r="E73" s="158">
        <v>0</v>
      </c>
      <c r="F73" s="158">
        <v>0</v>
      </c>
      <c r="G73" s="158">
        <v>0</v>
      </c>
      <c r="H73" s="158">
        <v>0</v>
      </c>
      <c r="I73" s="158">
        <v>0</v>
      </c>
      <c r="J73" s="158">
        <v>0</v>
      </c>
      <c r="K73" s="158">
        <v>0</v>
      </c>
      <c r="L73" s="158">
        <v>0</v>
      </c>
      <c r="M73" s="158">
        <v>0</v>
      </c>
      <c r="N73" s="158">
        <v>0</v>
      </c>
      <c r="O73" s="158">
        <v>0</v>
      </c>
      <c r="P73" s="66"/>
      <c r="Q73" s="66"/>
      <c r="R73" s="136" t="s">
        <v>348</v>
      </c>
      <c r="S73" s="136"/>
      <c r="T73" s="158">
        <v>0</v>
      </c>
      <c r="U73" s="158">
        <v>0</v>
      </c>
      <c r="V73" s="158">
        <v>0</v>
      </c>
      <c r="W73" s="158">
        <v>0</v>
      </c>
      <c r="X73" s="158">
        <v>0</v>
      </c>
      <c r="Y73" s="158">
        <v>0</v>
      </c>
      <c r="Z73" s="158">
        <v>0</v>
      </c>
      <c r="AA73" s="158">
        <v>0</v>
      </c>
      <c r="AB73" s="158">
        <v>0</v>
      </c>
      <c r="AC73" s="158">
        <v>0</v>
      </c>
      <c r="AD73" s="158">
        <v>0</v>
      </c>
      <c r="AE73" s="158">
        <v>0</v>
      </c>
      <c r="AF73" s="77"/>
    </row>
    <row r="74" spans="1:32" ht="13">
      <c r="A74" s="77"/>
      <c r="B74" s="137" t="s">
        <v>349</v>
      </c>
      <c r="C74" s="137"/>
      <c r="D74" s="167">
        <v>0</v>
      </c>
      <c r="E74" s="167">
        <v>0</v>
      </c>
      <c r="F74" s="167">
        <v>0</v>
      </c>
      <c r="G74" s="167">
        <v>0</v>
      </c>
      <c r="H74" s="167">
        <v>0</v>
      </c>
      <c r="I74" s="167">
        <v>0</v>
      </c>
      <c r="J74" s="167">
        <v>0</v>
      </c>
      <c r="K74" s="167">
        <v>0</v>
      </c>
      <c r="L74" s="167">
        <v>0</v>
      </c>
      <c r="M74" s="167">
        <v>0</v>
      </c>
      <c r="N74" s="167">
        <v>0</v>
      </c>
      <c r="O74" s="167">
        <v>0</v>
      </c>
      <c r="P74" s="66"/>
      <c r="Q74" s="66"/>
      <c r="R74" s="137" t="s">
        <v>350</v>
      </c>
      <c r="S74" s="137"/>
      <c r="T74" s="167">
        <v>0</v>
      </c>
      <c r="U74" s="167">
        <v>0</v>
      </c>
      <c r="V74" s="167">
        <v>0</v>
      </c>
      <c r="W74" s="167">
        <v>0</v>
      </c>
      <c r="X74" s="167">
        <v>0</v>
      </c>
      <c r="Y74" s="167">
        <v>0</v>
      </c>
      <c r="Z74" s="167">
        <v>0</v>
      </c>
      <c r="AA74" s="167">
        <v>0</v>
      </c>
      <c r="AB74" s="167">
        <v>0</v>
      </c>
      <c r="AC74" s="167">
        <v>0</v>
      </c>
      <c r="AD74" s="167">
        <v>0</v>
      </c>
      <c r="AE74" s="167">
        <v>0</v>
      </c>
      <c r="AF74" s="77"/>
    </row>
    <row r="75" spans="1:32" ht="13">
      <c r="A75" s="77"/>
      <c r="B75" s="136" t="s">
        <v>351</v>
      </c>
      <c r="C75" s="136"/>
      <c r="D75" s="158">
        <v>0</v>
      </c>
      <c r="E75" s="158">
        <v>0</v>
      </c>
      <c r="F75" s="158">
        <v>0</v>
      </c>
      <c r="G75" s="158">
        <v>0</v>
      </c>
      <c r="H75" s="158">
        <v>0</v>
      </c>
      <c r="I75" s="158">
        <v>0</v>
      </c>
      <c r="J75" s="158">
        <v>0</v>
      </c>
      <c r="K75" s="158">
        <v>0</v>
      </c>
      <c r="L75" s="158">
        <v>0</v>
      </c>
      <c r="M75" s="158">
        <v>0</v>
      </c>
      <c r="N75" s="158">
        <v>0</v>
      </c>
      <c r="O75" s="158">
        <v>0</v>
      </c>
      <c r="P75" s="66"/>
      <c r="Q75" s="66"/>
      <c r="R75" s="136" t="s">
        <v>352</v>
      </c>
      <c r="S75" s="136"/>
      <c r="T75" s="158">
        <v>0</v>
      </c>
      <c r="U75" s="158">
        <v>0</v>
      </c>
      <c r="V75" s="158">
        <v>0</v>
      </c>
      <c r="W75" s="158">
        <v>0</v>
      </c>
      <c r="X75" s="158">
        <v>0</v>
      </c>
      <c r="Y75" s="158">
        <v>0</v>
      </c>
      <c r="Z75" s="158">
        <v>0</v>
      </c>
      <c r="AA75" s="158">
        <v>0</v>
      </c>
      <c r="AB75" s="158">
        <v>0</v>
      </c>
      <c r="AC75" s="158">
        <v>0</v>
      </c>
      <c r="AD75" s="158">
        <v>0</v>
      </c>
      <c r="AE75" s="158">
        <v>0</v>
      </c>
      <c r="AF75" s="77"/>
    </row>
    <row r="76" spans="1:32" ht="13">
      <c r="A76" s="77"/>
      <c r="B76" s="137" t="s">
        <v>200</v>
      </c>
      <c r="C76" s="137"/>
      <c r="D76" s="167">
        <v>0</v>
      </c>
      <c r="E76" s="167">
        <v>0</v>
      </c>
      <c r="F76" s="167">
        <v>0</v>
      </c>
      <c r="G76" s="167">
        <v>0</v>
      </c>
      <c r="H76" s="167">
        <v>0</v>
      </c>
      <c r="I76" s="167">
        <v>0</v>
      </c>
      <c r="J76" s="167">
        <v>0</v>
      </c>
      <c r="K76" s="167">
        <v>0</v>
      </c>
      <c r="L76" s="167">
        <v>0</v>
      </c>
      <c r="M76" s="167">
        <v>0</v>
      </c>
      <c r="N76" s="167">
        <v>0</v>
      </c>
      <c r="O76" s="167">
        <v>0</v>
      </c>
      <c r="P76" s="66"/>
      <c r="Q76" s="66"/>
      <c r="R76" s="137" t="s">
        <v>201</v>
      </c>
      <c r="S76" s="137"/>
      <c r="T76" s="167">
        <v>0</v>
      </c>
      <c r="U76" s="167">
        <v>0</v>
      </c>
      <c r="V76" s="167">
        <v>0</v>
      </c>
      <c r="W76" s="167">
        <v>0</v>
      </c>
      <c r="X76" s="167">
        <v>0</v>
      </c>
      <c r="Y76" s="167">
        <v>0</v>
      </c>
      <c r="Z76" s="167">
        <v>0</v>
      </c>
      <c r="AA76" s="167">
        <v>0</v>
      </c>
      <c r="AB76" s="167">
        <v>0</v>
      </c>
      <c r="AC76" s="167">
        <v>0</v>
      </c>
      <c r="AD76" s="167">
        <v>0</v>
      </c>
      <c r="AE76" s="167">
        <v>0</v>
      </c>
      <c r="AF76" s="77"/>
    </row>
    <row r="77" spans="1:32" ht="13">
      <c r="A77" s="77"/>
      <c r="B77" s="136" t="s">
        <v>44</v>
      </c>
      <c r="C77" s="136"/>
      <c r="D77" s="158">
        <v>0</v>
      </c>
      <c r="E77" s="158">
        <v>0</v>
      </c>
      <c r="F77" s="158">
        <v>0</v>
      </c>
      <c r="G77" s="158">
        <v>0</v>
      </c>
      <c r="H77" s="158">
        <v>0</v>
      </c>
      <c r="I77" s="158">
        <v>0</v>
      </c>
      <c r="J77" s="158">
        <v>0</v>
      </c>
      <c r="K77" s="158">
        <v>0</v>
      </c>
      <c r="L77" s="158">
        <v>0</v>
      </c>
      <c r="M77" s="158">
        <v>0</v>
      </c>
      <c r="N77" s="158">
        <v>0</v>
      </c>
      <c r="O77" s="158">
        <v>0</v>
      </c>
      <c r="P77" s="66"/>
      <c r="Q77" s="66"/>
      <c r="R77" s="136" t="s">
        <v>45</v>
      </c>
      <c r="S77" s="136"/>
      <c r="T77" s="158">
        <v>0</v>
      </c>
      <c r="U77" s="158">
        <v>0</v>
      </c>
      <c r="V77" s="158">
        <v>0</v>
      </c>
      <c r="W77" s="158">
        <v>0</v>
      </c>
      <c r="X77" s="158">
        <v>0</v>
      </c>
      <c r="Y77" s="158">
        <v>0</v>
      </c>
      <c r="Z77" s="158">
        <v>0</v>
      </c>
      <c r="AA77" s="158">
        <v>0</v>
      </c>
      <c r="AB77" s="158">
        <v>0</v>
      </c>
      <c r="AC77" s="158">
        <v>0</v>
      </c>
      <c r="AD77" s="158">
        <v>0</v>
      </c>
      <c r="AE77" s="158">
        <v>0</v>
      </c>
      <c r="AF77" s="77"/>
    </row>
    <row r="78" spans="1:32" ht="13">
      <c r="A78" s="77"/>
      <c r="B78" s="137" t="s">
        <v>215</v>
      </c>
      <c r="C78" s="137"/>
      <c r="D78" s="168">
        <v>46285</v>
      </c>
      <c r="E78" s="168">
        <v>31792</v>
      </c>
      <c r="F78" s="168">
        <v>44729</v>
      </c>
      <c r="G78" s="168">
        <v>27458</v>
      </c>
      <c r="H78" s="168">
        <v>-9110</v>
      </c>
      <c r="I78" s="168">
        <v>1962</v>
      </c>
      <c r="J78" s="168">
        <v>-4954</v>
      </c>
      <c r="K78" s="168">
        <v>16199</v>
      </c>
      <c r="L78" s="168">
        <v>-15911</v>
      </c>
      <c r="M78" s="168">
        <v>2106</v>
      </c>
      <c r="N78" s="168">
        <v>5692</v>
      </c>
      <c r="O78" s="168">
        <v>17648</v>
      </c>
      <c r="P78" s="66"/>
      <c r="Q78" s="66"/>
      <c r="R78" s="137" t="s">
        <v>216</v>
      </c>
      <c r="S78" s="137"/>
      <c r="T78" s="168">
        <v>242258</v>
      </c>
      <c r="U78" s="168">
        <v>167473</v>
      </c>
      <c r="V78" s="168">
        <v>222960</v>
      </c>
      <c r="W78" s="168">
        <v>143468</v>
      </c>
      <c r="X78" s="168">
        <v>-48333</v>
      </c>
      <c r="Y78" s="168">
        <v>9869</v>
      </c>
      <c r="Z78" s="168">
        <v>-26686</v>
      </c>
      <c r="AA78" s="168">
        <v>88861</v>
      </c>
      <c r="AB78" s="168">
        <v>-80165</v>
      </c>
      <c r="AC78" s="168">
        <v>14435</v>
      </c>
      <c r="AD78" s="168">
        <v>28035</v>
      </c>
      <c r="AE78" s="168">
        <v>78931</v>
      </c>
      <c r="AF78" s="77"/>
    </row>
    <row r="79" spans="1:32" ht="13">
      <c r="A79" s="77"/>
      <c r="B79" s="169" t="s">
        <v>353</v>
      </c>
      <c r="C79" s="169"/>
      <c r="D79" s="170">
        <v>46285</v>
      </c>
      <c r="E79" s="170">
        <v>31792</v>
      </c>
      <c r="F79" s="170">
        <v>44729</v>
      </c>
      <c r="G79" s="170">
        <v>27458</v>
      </c>
      <c r="H79" s="170">
        <v>-9110</v>
      </c>
      <c r="I79" s="170">
        <v>1962</v>
      </c>
      <c r="J79" s="170">
        <v>-4954</v>
      </c>
      <c r="K79" s="170">
        <v>16199</v>
      </c>
      <c r="L79" s="170">
        <v>-15911</v>
      </c>
      <c r="M79" s="170">
        <v>2106</v>
      </c>
      <c r="N79" s="170">
        <v>5692</v>
      </c>
      <c r="O79" s="170">
        <v>17648</v>
      </c>
      <c r="P79" s="66"/>
      <c r="Q79" s="66"/>
      <c r="R79" s="169" t="s">
        <v>353</v>
      </c>
      <c r="S79" s="169"/>
      <c r="T79" s="170">
        <f>T78</f>
        <v>242258</v>
      </c>
      <c r="U79" s="170">
        <v>167473</v>
      </c>
      <c r="V79" s="170">
        <v>222960</v>
      </c>
      <c r="W79" s="170">
        <v>143468</v>
      </c>
      <c r="X79" s="170">
        <v>-48333</v>
      </c>
      <c r="Y79" s="170">
        <v>9869</v>
      </c>
      <c r="Z79" s="170">
        <v>-26686</v>
      </c>
      <c r="AA79" s="170">
        <v>88861</v>
      </c>
      <c r="AB79" s="170">
        <v>-80165</v>
      </c>
      <c r="AC79" s="170">
        <v>14435</v>
      </c>
      <c r="AD79" s="170">
        <v>28035</v>
      </c>
      <c r="AE79" s="170">
        <v>78931</v>
      </c>
      <c r="AF79" s="77"/>
    </row>
    <row r="80" spans="1:32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66"/>
      <c r="Q80" s="66"/>
      <c r="R80" s="104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</row>
    <row r="81" spans="1:32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66"/>
      <c r="Q81" s="66"/>
      <c r="R81" s="104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</row>
    <row r="82" spans="1:32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66"/>
      <c r="Q82" s="66"/>
      <c r="R82" s="104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</row>
    <row r="83" spans="1:32" ht="13">
      <c r="A83" s="77"/>
      <c r="B83" s="104"/>
      <c r="C83" s="77"/>
      <c r="D83" s="105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66"/>
      <c r="Q83" s="66"/>
      <c r="R83" s="104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</row>
    <row r="84" spans="1:32" ht="13">
      <c r="A84" s="77"/>
      <c r="B84" s="104"/>
      <c r="C84" s="77"/>
      <c r="D84" s="105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66"/>
      <c r="Q84" s="66"/>
      <c r="R84" s="104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</row>
    <row r="85" spans="1:32" ht="13">
      <c r="A85" s="77"/>
      <c r="B85" s="104"/>
      <c r="C85" s="77"/>
      <c r="D85" s="105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66"/>
      <c r="Q85" s="66"/>
      <c r="R85" s="104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</row>
    <row r="86" spans="1:32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66"/>
      <c r="Q86" s="66"/>
      <c r="R86" s="104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</row>
    <row r="87" spans="1:32" ht="13">
      <c r="A87" s="77"/>
      <c r="B87" s="104"/>
      <c r="C87" s="77"/>
      <c r="D87" s="105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66"/>
      <c r="Q87" s="66"/>
      <c r="R87" s="104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</row>
    <row r="88" spans="1:32" ht="13">
      <c r="A88" s="77"/>
      <c r="B88" s="104"/>
      <c r="C88" s="77"/>
      <c r="D88" s="105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66"/>
      <c r="Q88" s="66"/>
      <c r="R88" s="104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</row>
    <row r="89" spans="1:32" ht="13">
      <c r="A89" s="77"/>
      <c r="B89" s="104"/>
      <c r="C89" s="77"/>
      <c r="D89" s="105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66"/>
      <c r="Q89" s="66"/>
      <c r="R89" s="104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</row>
    <row r="90" spans="1:32" ht="13">
      <c r="A90" s="77"/>
      <c r="B90" s="104"/>
      <c r="C90" s="77"/>
      <c r="D90" s="105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66"/>
      <c r="Q90" s="66"/>
      <c r="R90" s="104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</row>
    <row r="91" spans="1:32" ht="13">
      <c r="A91" s="77"/>
      <c r="B91" s="104"/>
      <c r="C91" s="77"/>
      <c r="D91" s="105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66"/>
      <c r="Q91" s="66"/>
      <c r="R91" s="104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</row>
    <row r="92" spans="1:32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66"/>
      <c r="Q92" s="66"/>
      <c r="R92" s="104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</row>
    <row r="93" spans="1:32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66"/>
      <c r="Q93" s="66"/>
      <c r="R93" s="104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</row>
    <row r="94" spans="1:32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66"/>
      <c r="Q94" s="66"/>
      <c r="R94" s="104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</row>
    <row r="95" spans="1:32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66"/>
      <c r="Q95" s="66"/>
      <c r="R95" s="104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</row>
    <row r="96" spans="1:32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6"/>
      <c r="Q96" s="66"/>
      <c r="R96" s="104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</row>
    <row r="97" spans="1:32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6"/>
      <c r="Q97" s="66"/>
      <c r="R97" s="104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</row>
    <row r="98" spans="1:32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6"/>
      <c r="Q98" s="66"/>
      <c r="R98" s="104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</row>
    <row r="99" spans="1:32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66"/>
      <c r="Q99" s="66"/>
      <c r="R99" s="104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</row>
    <row r="100" spans="1:32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66"/>
      <c r="Q100" s="66"/>
      <c r="R100" s="104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</row>
    <row r="101" spans="1:32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66"/>
      <c r="Q101" s="66"/>
      <c r="R101" s="104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</row>
    <row r="102" spans="1:32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66"/>
      <c r="Q102" s="66"/>
      <c r="R102" s="104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</row>
    <row r="103" spans="1:32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66"/>
      <c r="Q103" s="66"/>
      <c r="R103" s="104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</row>
    <row r="104" spans="1:32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66"/>
      <c r="Q104" s="66"/>
      <c r="R104" s="104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</row>
    <row r="105" spans="1:32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66"/>
      <c r="Q105" s="66"/>
      <c r="R105" s="104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</row>
    <row r="106" spans="1:32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66"/>
      <c r="Q106" s="66"/>
      <c r="R106" s="104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</row>
    <row r="107" spans="1:32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66"/>
      <c r="Q107" s="66"/>
      <c r="R107" s="104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</row>
    <row r="108" spans="1:32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66"/>
      <c r="Q108" s="66"/>
      <c r="R108" s="104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</row>
    <row r="109" spans="1:32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66"/>
      <c r="Q109" s="66"/>
      <c r="R109" s="104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</row>
    <row r="110" spans="1:32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66"/>
      <c r="Q110" s="66"/>
      <c r="R110" s="104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</row>
    <row r="111" spans="1:32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66"/>
      <c r="Q111" s="66"/>
      <c r="R111" s="104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</row>
    <row r="112" spans="1:32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66"/>
      <c r="Q112" s="66"/>
      <c r="R112" s="104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</row>
    <row r="113" spans="1:32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66"/>
      <c r="Q113" s="66"/>
      <c r="R113" s="104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</row>
    <row r="114" spans="1:32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66"/>
      <c r="Q114" s="66"/>
      <c r="R114" s="104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</row>
    <row r="115" spans="1:32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66"/>
      <c r="Q115" s="66"/>
      <c r="R115" s="104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</row>
    <row r="116" spans="1:32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66"/>
      <c r="Q116" s="66"/>
      <c r="R116" s="104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</row>
    <row r="117" spans="1:32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66"/>
      <c r="Q117" s="66"/>
      <c r="R117" s="104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</row>
    <row r="118" spans="1:32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66"/>
      <c r="Q118" s="66"/>
      <c r="R118" s="104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</row>
    <row r="119" spans="1:32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66"/>
      <c r="Q119" s="66"/>
      <c r="R119" s="104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</row>
    <row r="120" spans="1:32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66"/>
      <c r="Q120" s="66"/>
      <c r="R120" s="104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</row>
    <row r="121" spans="1:32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66"/>
      <c r="Q121" s="66"/>
      <c r="R121" s="104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</row>
    <row r="122" spans="1:32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66"/>
      <c r="Q122" s="66"/>
      <c r="R122" s="104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</row>
    <row r="123" spans="1:32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66"/>
      <c r="Q123" s="66"/>
      <c r="R123" s="104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</row>
    <row r="124" spans="1:32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66"/>
      <c r="Q124" s="66"/>
      <c r="R124" s="104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</row>
    <row r="125" spans="1:32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66"/>
      <c r="Q125" s="66"/>
      <c r="R125" s="104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</row>
    <row r="126" spans="1:32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66"/>
      <c r="Q126" s="66"/>
      <c r="R126" s="104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</row>
    <row r="127" spans="1:32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66"/>
      <c r="Q127" s="66"/>
      <c r="R127" s="104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</row>
    <row r="128" spans="1:32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66"/>
      <c r="Q128" s="66"/>
      <c r="R128" s="104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</row>
    <row r="129" spans="1:32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66"/>
      <c r="Q129" s="66"/>
      <c r="R129" s="104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</row>
    <row r="130" spans="1:32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66"/>
      <c r="Q130" s="66"/>
      <c r="R130" s="104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</row>
    <row r="131" spans="1:32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66"/>
      <c r="Q131" s="66"/>
      <c r="R131" s="104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</row>
    <row r="132" spans="1:32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66"/>
      <c r="Q132" s="66"/>
      <c r="R132" s="104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</row>
    <row r="133" spans="1:32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66"/>
      <c r="Q133" s="66"/>
      <c r="R133" s="104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</row>
    <row r="134" spans="1:32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66"/>
      <c r="Q134" s="66"/>
      <c r="R134" s="104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</row>
    <row r="135" spans="1:32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66"/>
      <c r="Q135" s="66"/>
      <c r="R135" s="104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</row>
    <row r="136" spans="1:32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66"/>
      <c r="Q136" s="66"/>
      <c r="R136" s="104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</row>
    <row r="137" spans="1:32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66"/>
      <c r="Q137" s="66"/>
      <c r="R137" s="104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</row>
    <row r="138" spans="1:32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66"/>
      <c r="Q138" s="66"/>
      <c r="R138" s="104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</row>
    <row r="139" spans="1:32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66"/>
      <c r="Q139" s="66"/>
      <c r="R139" s="104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</row>
    <row r="140" spans="1:32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66"/>
      <c r="Q140" s="66"/>
      <c r="R140" s="104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</row>
    <row r="141" spans="1:32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66"/>
      <c r="Q141" s="66"/>
      <c r="R141" s="104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</row>
    <row r="142" spans="1:32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66"/>
      <c r="Q142" s="66"/>
      <c r="R142" s="104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</row>
    <row r="143" spans="1:32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66"/>
      <c r="Q143" s="66"/>
      <c r="R143" s="104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</row>
    <row r="144" spans="1:32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66"/>
      <c r="Q144" s="66"/>
      <c r="R144" s="104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</row>
    <row r="145" spans="1:32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66"/>
      <c r="Q145" s="66"/>
      <c r="R145" s="104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</row>
    <row r="146" spans="1:32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66"/>
      <c r="Q146" s="66"/>
      <c r="R146" s="104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</row>
    <row r="147" spans="1:32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66"/>
      <c r="Q147" s="66"/>
      <c r="R147" s="104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</row>
    <row r="148" spans="1:32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66"/>
      <c r="Q148" s="66"/>
      <c r="R148" s="104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</row>
    <row r="149" spans="1:32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66"/>
      <c r="Q149" s="66"/>
      <c r="R149" s="104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</row>
    <row r="150" spans="1:32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66"/>
      <c r="Q150" s="66"/>
      <c r="R150" s="104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</row>
    <row r="151" spans="1:32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66"/>
      <c r="Q151" s="66"/>
      <c r="R151" s="104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</row>
    <row r="152" spans="1:32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66"/>
      <c r="Q152" s="66"/>
      <c r="R152" s="104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</row>
    <row r="153" spans="1:32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66"/>
      <c r="Q153" s="66"/>
      <c r="R153" s="104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</row>
    <row r="154" spans="1:32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66"/>
      <c r="Q154" s="66"/>
      <c r="R154" s="104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</row>
    <row r="155" spans="1:32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66"/>
      <c r="Q155" s="66"/>
      <c r="R155" s="104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</row>
    <row r="156" spans="1:32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66"/>
      <c r="Q156" s="66"/>
      <c r="R156" s="104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</row>
    <row r="157" spans="1:32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66"/>
      <c r="Q157" s="66"/>
      <c r="R157" s="104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</row>
    <row r="158" spans="1:32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66"/>
      <c r="Q158" s="66"/>
      <c r="R158" s="104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</row>
    <row r="159" spans="1:32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66"/>
      <c r="Q159" s="66"/>
      <c r="R159" s="104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</row>
    <row r="160" spans="1:32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66"/>
      <c r="Q160" s="66"/>
      <c r="R160" s="104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</row>
    <row r="161" spans="1:32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66"/>
      <c r="Q161" s="66"/>
      <c r="R161" s="104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</row>
    <row r="162" spans="1:32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66"/>
      <c r="Q162" s="66"/>
      <c r="R162" s="104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</row>
    <row r="163" spans="1:32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66"/>
      <c r="Q163" s="66"/>
      <c r="R163" s="104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</row>
    <row r="164" spans="1:32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66"/>
      <c r="Q164" s="66"/>
      <c r="R164" s="104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</row>
    <row r="165" spans="1:32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66"/>
      <c r="Q165" s="66"/>
      <c r="R165" s="104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</row>
    <row r="166" spans="1:32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66"/>
      <c r="Q166" s="66"/>
      <c r="R166" s="104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</row>
    <row r="167" spans="1:32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66"/>
      <c r="Q167" s="66"/>
      <c r="R167" s="104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</row>
    <row r="168" spans="1:32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66"/>
      <c r="Q168" s="66"/>
      <c r="R168" s="104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</row>
    <row r="169" spans="1:32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66"/>
      <c r="Q169" s="66"/>
      <c r="R169" s="104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</row>
    <row r="170" spans="1:32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66"/>
      <c r="Q170" s="66"/>
      <c r="R170" s="104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</row>
    <row r="171" spans="1:32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66"/>
      <c r="Q171" s="66"/>
      <c r="R171" s="104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</row>
    <row r="172" spans="1:32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66"/>
      <c r="Q172" s="66"/>
      <c r="R172" s="104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</row>
    <row r="173" spans="1:32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66"/>
      <c r="Q173" s="66"/>
      <c r="R173" s="104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</row>
    <row r="174" spans="1:32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66"/>
      <c r="Q174" s="66"/>
      <c r="R174" s="104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</row>
    <row r="175" spans="1:32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66"/>
      <c r="Q175" s="66"/>
      <c r="R175" s="104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</row>
    <row r="176" spans="1:32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66"/>
      <c r="Q176" s="66"/>
      <c r="R176" s="104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</row>
    <row r="177" spans="1:32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66"/>
      <c r="Q177" s="66"/>
      <c r="R177" s="104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</row>
    <row r="178" spans="1:32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66"/>
      <c r="Q178" s="66"/>
      <c r="R178" s="104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</row>
    <row r="179" spans="1:32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66"/>
      <c r="Q179" s="66"/>
      <c r="R179" s="104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</row>
    <row r="180" spans="1:32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66"/>
      <c r="Q180" s="66"/>
      <c r="R180" s="104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</row>
    <row r="181" spans="1:32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66"/>
      <c r="Q181" s="66"/>
      <c r="R181" s="104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</row>
    <row r="182" spans="1:32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66"/>
      <c r="Q182" s="66"/>
      <c r="R182" s="104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</row>
    <row r="183" spans="1:32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66"/>
      <c r="Q183" s="66"/>
      <c r="R183" s="104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</row>
    <row r="184" spans="1:32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66"/>
      <c r="Q184" s="66"/>
      <c r="R184" s="104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</row>
    <row r="185" spans="1:32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66"/>
      <c r="Q185" s="66"/>
      <c r="R185" s="104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</row>
    <row r="186" spans="1:32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66"/>
      <c r="Q186" s="66"/>
      <c r="R186" s="104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</row>
    <row r="187" spans="1:32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66"/>
      <c r="Q187" s="66"/>
      <c r="R187" s="104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</row>
    <row r="188" spans="1:32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66"/>
      <c r="Q188" s="66"/>
      <c r="R188" s="104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</row>
    <row r="189" spans="1:32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66"/>
      <c r="Q189" s="66"/>
      <c r="R189" s="104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</row>
    <row r="190" spans="1:32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66"/>
      <c r="Q190" s="66"/>
      <c r="R190" s="104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</row>
    <row r="191" spans="1:32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66"/>
      <c r="Q191" s="66"/>
      <c r="R191" s="104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</row>
    <row r="192" spans="1:32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66"/>
      <c r="Q192" s="66"/>
      <c r="R192" s="104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</row>
    <row r="193" spans="1:32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66"/>
      <c r="Q193" s="66"/>
      <c r="R193" s="104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</row>
    <row r="194" spans="1:32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66"/>
      <c r="Q194" s="66"/>
      <c r="R194" s="104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</row>
    <row r="195" spans="1:32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66"/>
      <c r="Q195" s="66"/>
      <c r="R195" s="104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</row>
    <row r="196" spans="1:32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66"/>
      <c r="Q196" s="66"/>
      <c r="R196" s="104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</row>
    <row r="197" spans="1:32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66"/>
      <c r="Q197" s="66"/>
      <c r="R197" s="104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</row>
    <row r="198" spans="1:32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66"/>
      <c r="Q198" s="66"/>
      <c r="R198" s="104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</row>
    <row r="199" spans="1:32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66"/>
      <c r="Q199" s="66"/>
      <c r="R199" s="104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</row>
    <row r="200" spans="1:32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66"/>
      <c r="Q200" s="66"/>
      <c r="R200" s="104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</row>
    <row r="201" spans="1:32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66"/>
      <c r="Q201" s="66"/>
      <c r="R201" s="104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</row>
    <row r="202" spans="1:32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66"/>
      <c r="Q202" s="66"/>
      <c r="R202" s="104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</row>
    <row r="203" spans="1:32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66"/>
      <c r="Q203" s="66"/>
      <c r="R203" s="104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</row>
    <row r="204" spans="1:32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66"/>
      <c r="Q204" s="66"/>
      <c r="R204" s="104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</row>
    <row r="205" spans="1:32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66"/>
      <c r="Q205" s="66"/>
      <c r="R205" s="104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</row>
    <row r="206" spans="1:32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66"/>
      <c r="Q206" s="66"/>
      <c r="R206" s="104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</row>
    <row r="207" spans="1:32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66"/>
      <c r="Q207" s="66"/>
      <c r="R207" s="104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</row>
    <row r="208" spans="1:32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66"/>
      <c r="Q208" s="66"/>
      <c r="R208" s="104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</row>
    <row r="209" spans="1:32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66"/>
      <c r="Q209" s="66"/>
      <c r="R209" s="104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</row>
    <row r="210" spans="1:32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66"/>
      <c r="Q210" s="66"/>
      <c r="R210" s="104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</row>
    <row r="211" spans="1:32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66"/>
      <c r="Q211" s="66"/>
      <c r="R211" s="104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</row>
    <row r="212" spans="1:32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66"/>
      <c r="Q212" s="66"/>
      <c r="R212" s="104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</row>
    <row r="213" spans="1:32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66"/>
      <c r="Q213" s="66"/>
      <c r="R213" s="104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</row>
    <row r="214" spans="1:32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66"/>
      <c r="Q214" s="66"/>
      <c r="R214" s="104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</row>
    <row r="215" spans="1:32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66"/>
      <c r="Q215" s="66"/>
      <c r="R215" s="104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</row>
    <row r="216" spans="1:32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66"/>
      <c r="Q216" s="66"/>
      <c r="R216" s="104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</row>
    <row r="217" spans="1:32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66"/>
      <c r="Q217" s="66"/>
      <c r="R217" s="104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</row>
    <row r="218" spans="1:32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66"/>
      <c r="Q218" s="66"/>
      <c r="R218" s="104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</row>
    <row r="219" spans="1:32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66"/>
      <c r="Q219" s="66"/>
      <c r="R219" s="104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</row>
    <row r="220" spans="1:32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66"/>
      <c r="Q220" s="66"/>
      <c r="R220" s="104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</row>
    <row r="221" spans="1:32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66"/>
      <c r="Q221" s="66"/>
      <c r="R221" s="104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</row>
    <row r="222" spans="1:32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66"/>
      <c r="Q222" s="66"/>
      <c r="R222" s="104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</row>
    <row r="223" spans="1:32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66"/>
      <c r="Q223" s="66"/>
      <c r="R223" s="104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</row>
    <row r="224" spans="1:32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66"/>
      <c r="Q224" s="66"/>
      <c r="R224" s="104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</row>
    <row r="225" spans="1:32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66"/>
      <c r="Q225" s="66"/>
      <c r="R225" s="104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</row>
    <row r="226" spans="1:32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66"/>
      <c r="Q226" s="66"/>
      <c r="R226" s="104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</row>
    <row r="227" spans="1:32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66"/>
      <c r="Q227" s="66"/>
      <c r="R227" s="104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</row>
    <row r="228" spans="1:32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66"/>
      <c r="Q228" s="66"/>
      <c r="R228" s="104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</row>
    <row r="229" spans="1:32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66"/>
      <c r="Q229" s="66"/>
      <c r="R229" s="104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</row>
    <row r="230" spans="1:32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66"/>
      <c r="Q230" s="66"/>
      <c r="R230" s="104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</row>
    <row r="231" spans="1:32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66"/>
      <c r="Q231" s="66"/>
      <c r="R231" s="104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</row>
    <row r="232" spans="1:32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66"/>
      <c r="Q232" s="66"/>
      <c r="R232" s="104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</row>
    <row r="233" spans="1:32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66"/>
      <c r="Q233" s="66"/>
      <c r="R233" s="104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</row>
    <row r="234" spans="1:32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66"/>
      <c r="Q234" s="66"/>
      <c r="R234" s="104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</row>
    <row r="235" spans="1:32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66"/>
      <c r="Q235" s="66"/>
      <c r="R235" s="104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</row>
    <row r="236" spans="1:32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66"/>
      <c r="Q236" s="66"/>
      <c r="R236" s="104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</row>
    <row r="237" spans="1:32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66"/>
      <c r="Q237" s="66"/>
      <c r="R237" s="104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</row>
    <row r="238" spans="1:32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66"/>
      <c r="Q238" s="66"/>
      <c r="R238" s="104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</row>
    <row r="239" spans="1:32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66"/>
      <c r="Q239" s="66"/>
      <c r="R239" s="104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</row>
    <row r="240" spans="1:32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66"/>
      <c r="Q240" s="66"/>
      <c r="R240" s="104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</row>
    <row r="241" spans="1:32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66"/>
      <c r="Q241" s="66"/>
      <c r="R241" s="104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</row>
    <row r="242" spans="1:32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66"/>
      <c r="Q242" s="66"/>
      <c r="R242" s="104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</row>
    <row r="243" spans="1:32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66"/>
      <c r="Q243" s="66"/>
      <c r="R243" s="104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</row>
    <row r="244" spans="1:32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66"/>
      <c r="Q244" s="66"/>
      <c r="R244" s="104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</row>
    <row r="245" spans="1:32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66"/>
      <c r="Q245" s="66"/>
      <c r="R245" s="104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</row>
    <row r="246" spans="1:32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66"/>
      <c r="Q246" s="66"/>
      <c r="R246" s="104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</row>
    <row r="247" spans="1:32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66"/>
      <c r="Q247" s="66"/>
      <c r="R247" s="104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</row>
    <row r="248" spans="1:32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66"/>
      <c r="Q248" s="66"/>
      <c r="R248" s="104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</row>
    <row r="249" spans="1:32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66"/>
      <c r="Q249" s="66"/>
      <c r="R249" s="104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</row>
    <row r="250" spans="1:32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66"/>
      <c r="Q250" s="66"/>
      <c r="R250" s="104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</row>
    <row r="251" spans="1:32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66"/>
      <c r="Q251" s="66"/>
      <c r="R251" s="104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</row>
    <row r="252" spans="1:32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66"/>
      <c r="Q252" s="66"/>
      <c r="R252" s="104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</row>
    <row r="253" spans="1:32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66"/>
      <c r="Q253" s="66"/>
      <c r="R253" s="104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</row>
    <row r="254" spans="1:32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66"/>
      <c r="Q254" s="66"/>
      <c r="R254" s="104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</row>
    <row r="255" spans="1:32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66"/>
      <c r="Q255" s="66"/>
      <c r="R255" s="104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</row>
    <row r="256" spans="1:32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66"/>
      <c r="Q256" s="66"/>
      <c r="R256" s="104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</row>
    <row r="257" spans="1:32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66"/>
      <c r="Q257" s="66"/>
      <c r="R257" s="104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</row>
    <row r="258" spans="1:32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66"/>
      <c r="Q258" s="66"/>
      <c r="R258" s="104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</row>
    <row r="259" spans="1:32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66"/>
      <c r="Q259" s="66"/>
      <c r="R259" s="104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</row>
    <row r="260" spans="1:32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66"/>
      <c r="Q260" s="66"/>
      <c r="R260" s="104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</row>
    <row r="261" spans="1:32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66"/>
      <c r="Q261" s="66"/>
      <c r="R261" s="104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</row>
    <row r="262" spans="1:32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66"/>
      <c r="Q262" s="66"/>
      <c r="R262" s="104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</row>
    <row r="263" spans="1:32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66"/>
      <c r="Q263" s="66"/>
      <c r="R263" s="104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</row>
    <row r="264" spans="1:32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66"/>
      <c r="Q264" s="66"/>
      <c r="R264" s="104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</row>
    <row r="265" spans="1:32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66"/>
      <c r="Q265" s="66"/>
      <c r="R265" s="104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</row>
    <row r="266" spans="1:32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66"/>
      <c r="Q266" s="66"/>
      <c r="R266" s="104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</row>
    <row r="267" spans="1:32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66"/>
      <c r="Q267" s="66"/>
      <c r="R267" s="104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</row>
    <row r="268" spans="1:32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66"/>
      <c r="Q268" s="66"/>
      <c r="R268" s="104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</row>
    <row r="269" spans="1:32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66"/>
      <c r="Q269" s="66"/>
      <c r="R269" s="104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</row>
    <row r="270" spans="1:32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66"/>
      <c r="Q270" s="66"/>
      <c r="R270" s="104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</row>
    <row r="271" spans="1:32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66"/>
      <c r="Q271" s="66"/>
      <c r="R271" s="104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</row>
    <row r="272" spans="1:32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66"/>
      <c r="Q272" s="66"/>
      <c r="R272" s="104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</row>
    <row r="273" spans="1:32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66"/>
      <c r="Q273" s="66"/>
      <c r="R273" s="104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</row>
    <row r="274" spans="1:32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66"/>
      <c r="Q274" s="66"/>
      <c r="R274" s="104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</row>
    <row r="275" spans="1:32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66"/>
      <c r="Q275" s="66"/>
      <c r="R275" s="104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</row>
    <row r="276" spans="1:32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66"/>
      <c r="Q276" s="66"/>
      <c r="R276" s="104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</row>
    <row r="277" spans="1:32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66"/>
      <c r="Q277" s="66"/>
      <c r="R277" s="104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</row>
    <row r="278" spans="1:32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66"/>
      <c r="Q278" s="66"/>
      <c r="R278" s="104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</row>
    <row r="279" spans="1:32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66"/>
      <c r="Q279" s="66"/>
      <c r="R279" s="104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</row>
    <row r="280" spans="1:32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66"/>
      <c r="Q280" s="66"/>
      <c r="R280" s="104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</row>
    <row r="281" spans="1:32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66"/>
      <c r="Q281" s="66"/>
      <c r="R281" s="104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</row>
    <row r="282" spans="1:32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66"/>
      <c r="Q282" s="66"/>
      <c r="R282" s="104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</row>
    <row r="283" spans="1:32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66"/>
      <c r="Q283" s="66"/>
      <c r="R283" s="104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</row>
    <row r="284" spans="1:32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66"/>
      <c r="Q284" s="66"/>
      <c r="R284" s="104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</row>
    <row r="285" spans="1:32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66"/>
      <c r="Q285" s="66"/>
      <c r="R285" s="104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</row>
    <row r="286" spans="1:32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66"/>
      <c r="Q286" s="66"/>
      <c r="R286" s="104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</row>
    <row r="287" spans="1:32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66"/>
      <c r="Q287" s="66"/>
      <c r="R287" s="104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</row>
    <row r="288" spans="1:32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66"/>
      <c r="Q288" s="66"/>
      <c r="R288" s="104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</row>
    <row r="289" spans="1:32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66"/>
      <c r="Q289" s="66"/>
      <c r="R289" s="104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</row>
    <row r="290" spans="1:32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66"/>
      <c r="Q290" s="66"/>
      <c r="R290" s="104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</row>
    <row r="291" spans="1:32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66"/>
      <c r="Q291" s="66"/>
      <c r="R291" s="104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</row>
    <row r="292" spans="1:32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66"/>
      <c r="Q292" s="66"/>
      <c r="R292" s="104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</row>
    <row r="293" spans="1:32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66"/>
      <c r="Q293" s="66"/>
      <c r="R293" s="104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</row>
    <row r="294" spans="1:32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66"/>
      <c r="Q294" s="66"/>
      <c r="R294" s="104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</row>
    <row r="295" spans="1:32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66"/>
      <c r="Q295" s="66"/>
      <c r="R295" s="104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</row>
    <row r="296" spans="1:32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66"/>
      <c r="Q296" s="66"/>
      <c r="R296" s="104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</row>
    <row r="297" spans="1:32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66"/>
      <c r="Q297" s="66"/>
      <c r="R297" s="104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</row>
    <row r="298" spans="1:32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66"/>
      <c r="Q298" s="66"/>
      <c r="R298" s="104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</row>
    <row r="299" spans="1:32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66"/>
      <c r="Q299" s="66"/>
      <c r="R299" s="104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</row>
    <row r="300" spans="1:32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66"/>
      <c r="Q300" s="66"/>
      <c r="R300" s="104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</row>
    <row r="301" spans="1:32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66"/>
      <c r="Q301" s="66"/>
      <c r="R301" s="104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</row>
    <row r="302" spans="1:32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66"/>
      <c r="Q302" s="66"/>
      <c r="R302" s="104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</row>
    <row r="303" spans="1:32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66"/>
      <c r="Q303" s="66"/>
      <c r="R303" s="104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</row>
    <row r="304" spans="1:32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66"/>
      <c r="Q304" s="66"/>
      <c r="R304" s="104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</row>
    <row r="305" spans="1:32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66"/>
      <c r="Q305" s="66"/>
      <c r="R305" s="104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</row>
    <row r="306" spans="1:32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66"/>
      <c r="Q306" s="66"/>
      <c r="R306" s="104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</row>
    <row r="307" spans="1:32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66"/>
      <c r="Q307" s="66"/>
      <c r="R307" s="104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</row>
    <row r="308" spans="1:32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66"/>
      <c r="Q308" s="66"/>
      <c r="R308" s="104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</row>
    <row r="309" spans="1:32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66"/>
      <c r="Q309" s="66"/>
      <c r="R309" s="104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</row>
    <row r="310" spans="1:32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66"/>
      <c r="Q310" s="66"/>
      <c r="R310" s="104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</row>
    <row r="311" spans="1:32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66"/>
      <c r="Q311" s="66"/>
      <c r="R311" s="104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</row>
    <row r="312" spans="1:32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66"/>
      <c r="Q312" s="66"/>
      <c r="R312" s="104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</row>
    <row r="313" spans="1:32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66"/>
      <c r="Q313" s="66"/>
      <c r="R313" s="104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</row>
    <row r="314" spans="1:32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66"/>
      <c r="Q314" s="66"/>
      <c r="R314" s="104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</row>
    <row r="315" spans="1:32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66"/>
      <c r="Q315" s="66"/>
      <c r="R315" s="104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</row>
    <row r="316" spans="1:32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66"/>
      <c r="Q316" s="66"/>
      <c r="R316" s="104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</row>
    <row r="317" spans="1:32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66"/>
      <c r="Q317" s="66"/>
      <c r="R317" s="104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</row>
    <row r="318" spans="1:32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66"/>
      <c r="Q318" s="66"/>
      <c r="R318" s="104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</row>
    <row r="319" spans="1:32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66"/>
      <c r="Q319" s="66"/>
      <c r="R319" s="104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</row>
    <row r="320" spans="1:32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66"/>
      <c r="Q320" s="66"/>
      <c r="R320" s="104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</row>
    <row r="321" spans="1:32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66"/>
      <c r="Q321" s="66"/>
      <c r="R321" s="104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</row>
    <row r="322" spans="1:32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66"/>
      <c r="Q322" s="66"/>
      <c r="R322" s="104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</row>
    <row r="323" spans="1:32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66"/>
      <c r="Q323" s="66"/>
      <c r="R323" s="104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</row>
    <row r="324" spans="1:32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66"/>
      <c r="Q324" s="66"/>
      <c r="R324" s="104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</row>
    <row r="325" spans="1:32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66"/>
      <c r="Q325" s="66"/>
      <c r="R325" s="104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</row>
    <row r="326" spans="1:32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66"/>
      <c r="Q326" s="66"/>
      <c r="R326" s="104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</row>
    <row r="327" spans="1:32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66"/>
      <c r="Q327" s="66"/>
      <c r="R327" s="104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</row>
    <row r="328" spans="1:32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66"/>
      <c r="Q328" s="66"/>
      <c r="R328" s="104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</row>
    <row r="329" spans="1:32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66"/>
      <c r="Q329" s="66"/>
      <c r="R329" s="104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</row>
    <row r="330" spans="1:32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66"/>
      <c r="Q330" s="66"/>
      <c r="R330" s="104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</row>
    <row r="331" spans="1:32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66"/>
      <c r="Q331" s="66"/>
      <c r="R331" s="104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</row>
    <row r="332" spans="1:32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66"/>
      <c r="Q332" s="66"/>
      <c r="R332" s="104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</row>
    <row r="333" spans="1:32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66"/>
      <c r="Q333" s="66"/>
      <c r="R333" s="104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</row>
    <row r="334" spans="1:32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66"/>
      <c r="Q334" s="66"/>
      <c r="R334" s="104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</row>
    <row r="335" spans="1:32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66"/>
      <c r="Q335" s="66"/>
      <c r="R335" s="104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</row>
    <row r="336" spans="1:32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66"/>
      <c r="Q336" s="66"/>
      <c r="R336" s="104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</row>
    <row r="337" spans="1:32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66"/>
      <c r="Q337" s="66"/>
      <c r="R337" s="104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</row>
    <row r="338" spans="1:32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66"/>
      <c r="Q338" s="66"/>
      <c r="R338" s="104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</row>
    <row r="339" spans="1:32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66"/>
      <c r="Q339" s="66"/>
      <c r="R339" s="104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</row>
    <row r="340" spans="1:32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66"/>
      <c r="Q340" s="66"/>
      <c r="R340" s="104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</row>
    <row r="341" spans="1:32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66"/>
      <c r="Q341" s="66"/>
      <c r="R341" s="104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</row>
    <row r="342" spans="1:32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66"/>
      <c r="Q342" s="66"/>
      <c r="R342" s="104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</row>
    <row r="343" spans="1:32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66"/>
      <c r="Q343" s="66"/>
      <c r="R343" s="104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</row>
    <row r="344" spans="1:32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66"/>
      <c r="Q344" s="66"/>
      <c r="R344" s="104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</row>
    <row r="345" spans="1:32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66"/>
      <c r="Q345" s="66"/>
      <c r="R345" s="104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</row>
    <row r="346" spans="1:32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66"/>
      <c r="Q346" s="66"/>
      <c r="R346" s="104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</row>
    <row r="347" spans="1:32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66"/>
      <c r="Q347" s="66"/>
      <c r="R347" s="104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</row>
    <row r="348" spans="1:32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66"/>
      <c r="Q348" s="66"/>
      <c r="R348" s="104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</row>
    <row r="349" spans="1:32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66"/>
      <c r="Q349" s="66"/>
      <c r="R349" s="104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</row>
    <row r="350" spans="1:32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66"/>
      <c r="Q350" s="66"/>
      <c r="R350" s="104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</row>
    <row r="351" spans="1:32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66"/>
      <c r="Q351" s="66"/>
      <c r="R351" s="104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</row>
    <row r="352" spans="1:32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66"/>
      <c r="Q352" s="66"/>
      <c r="R352" s="104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</row>
    <row r="353" spans="1:32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66"/>
      <c r="Q353" s="66"/>
      <c r="R353" s="104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</row>
    <row r="354" spans="1:32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66"/>
      <c r="Q354" s="66"/>
      <c r="R354" s="104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</row>
    <row r="355" spans="1:32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66"/>
      <c r="Q355" s="66"/>
      <c r="R355" s="104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</row>
    <row r="356" spans="1:32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66"/>
      <c r="Q356" s="66"/>
      <c r="R356" s="104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</row>
    <row r="357" spans="1:32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66"/>
      <c r="Q357" s="66"/>
      <c r="R357" s="104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</row>
    <row r="358" spans="1:32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66"/>
      <c r="Q358" s="66"/>
      <c r="R358" s="104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</row>
    <row r="359" spans="1:32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66"/>
      <c r="Q359" s="66"/>
      <c r="R359" s="104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</row>
    <row r="360" spans="1:32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66"/>
      <c r="Q360" s="66"/>
      <c r="R360" s="104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</row>
    <row r="361" spans="1:32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66"/>
      <c r="Q361" s="66"/>
      <c r="R361" s="104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</row>
    <row r="362" spans="1:32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66"/>
      <c r="Q362" s="66"/>
      <c r="R362" s="104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</row>
    <row r="363" spans="1:32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66"/>
      <c r="Q363" s="66"/>
      <c r="R363" s="104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</row>
    <row r="364" spans="1:32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66"/>
      <c r="Q364" s="66"/>
      <c r="R364" s="104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</row>
    <row r="365" spans="1:32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66"/>
      <c r="Q365" s="66"/>
      <c r="R365" s="104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</row>
    <row r="366" spans="1:32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66"/>
      <c r="Q366" s="66"/>
      <c r="R366" s="104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</row>
    <row r="367" spans="1:32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66"/>
      <c r="Q367" s="66"/>
      <c r="R367" s="104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</row>
    <row r="368" spans="1:32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66"/>
      <c r="Q368" s="66"/>
      <c r="R368" s="104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</row>
    <row r="369" spans="1:32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66"/>
      <c r="Q369" s="66"/>
      <c r="R369" s="104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</row>
    <row r="370" spans="1:32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66"/>
      <c r="Q370" s="66"/>
      <c r="R370" s="104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</row>
    <row r="371" spans="1:32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66"/>
      <c r="Q371" s="66"/>
      <c r="R371" s="104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</row>
    <row r="372" spans="1:32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66"/>
      <c r="Q372" s="66"/>
      <c r="R372" s="104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</row>
    <row r="373" spans="1:32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66"/>
      <c r="Q373" s="66"/>
      <c r="R373" s="104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</row>
    <row r="374" spans="1:32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66"/>
      <c r="Q374" s="66"/>
      <c r="R374" s="104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</row>
    <row r="375" spans="1:32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66"/>
      <c r="Q375" s="66"/>
      <c r="R375" s="104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</row>
    <row r="376" spans="1:32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66"/>
      <c r="Q376" s="66"/>
      <c r="R376" s="104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</row>
    <row r="377" spans="1:32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66"/>
      <c r="Q377" s="66"/>
      <c r="R377" s="104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</row>
    <row r="378" spans="1:32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66"/>
      <c r="Q378" s="66"/>
      <c r="R378" s="104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</row>
    <row r="379" spans="1:32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66"/>
      <c r="Q379" s="66"/>
      <c r="R379" s="104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</row>
    <row r="380" spans="1:32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66"/>
      <c r="Q380" s="66"/>
      <c r="R380" s="104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</row>
    <row r="381" spans="1:32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66"/>
      <c r="Q381" s="66"/>
      <c r="R381" s="104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</row>
    <row r="382" spans="1:32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66"/>
      <c r="Q382" s="66"/>
      <c r="R382" s="104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</row>
    <row r="383" spans="1:32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66"/>
      <c r="Q383" s="66"/>
      <c r="R383" s="104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</row>
    <row r="384" spans="1:32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66"/>
      <c r="Q384" s="66"/>
      <c r="R384" s="104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</row>
    <row r="385" spans="1:32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66"/>
      <c r="Q385" s="66"/>
      <c r="R385" s="104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</row>
    <row r="386" spans="1:32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66"/>
      <c r="Q386" s="66"/>
      <c r="R386" s="104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</row>
    <row r="387" spans="1:32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66"/>
      <c r="Q387" s="66"/>
      <c r="R387" s="104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</row>
    <row r="388" spans="1:32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66"/>
      <c r="Q388" s="66"/>
      <c r="R388" s="104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</row>
    <row r="389" spans="1:32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66"/>
      <c r="Q389" s="66"/>
      <c r="R389" s="104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</row>
    <row r="390" spans="1:32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66"/>
      <c r="Q390" s="66"/>
      <c r="R390" s="104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</row>
    <row r="391" spans="1:32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66"/>
      <c r="Q391" s="66"/>
      <c r="R391" s="104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</row>
    <row r="392" spans="1:32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66"/>
      <c r="Q392" s="66"/>
      <c r="R392" s="104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</row>
    <row r="393" spans="1:32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66"/>
      <c r="Q393" s="66"/>
      <c r="R393" s="104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</row>
    <row r="394" spans="1:32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66"/>
      <c r="Q394" s="66"/>
      <c r="R394" s="104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</row>
    <row r="395" spans="1:32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66"/>
      <c r="Q395" s="66"/>
      <c r="R395" s="104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</row>
    <row r="396" spans="1:32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66"/>
      <c r="Q396" s="66"/>
      <c r="R396" s="104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</row>
    <row r="397" spans="1:32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66"/>
      <c r="Q397" s="66"/>
      <c r="R397" s="104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</row>
    <row r="398" spans="1:32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66"/>
      <c r="Q398" s="66"/>
      <c r="R398" s="104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</row>
    <row r="399" spans="1:32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66"/>
      <c r="Q399" s="66"/>
      <c r="R399" s="104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</row>
    <row r="400" spans="1:32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66"/>
      <c r="Q400" s="66"/>
      <c r="R400" s="104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</row>
    <row r="401" spans="1:32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66"/>
      <c r="Q401" s="66"/>
      <c r="R401" s="104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</row>
    <row r="402" spans="1:32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66"/>
      <c r="Q402" s="66"/>
      <c r="R402" s="104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</row>
    <row r="403" spans="1:32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66"/>
      <c r="Q403" s="66"/>
      <c r="R403" s="104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</row>
    <row r="404" spans="1:32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66"/>
      <c r="Q404" s="66"/>
      <c r="R404" s="104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</row>
    <row r="405" spans="1:32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66"/>
      <c r="Q405" s="66"/>
      <c r="R405" s="104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</row>
    <row r="406" spans="1:32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66"/>
      <c r="Q406" s="66"/>
      <c r="R406" s="104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</row>
    <row r="407" spans="1:32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66"/>
      <c r="Q407" s="66"/>
      <c r="R407" s="104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</row>
    <row r="408" spans="1:32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66"/>
      <c r="Q408" s="66"/>
      <c r="R408" s="104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</row>
    <row r="409" spans="1:32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66"/>
      <c r="Q409" s="66"/>
      <c r="R409" s="104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</row>
    <row r="410" spans="1:32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66"/>
      <c r="Q410" s="66"/>
      <c r="R410" s="104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</row>
    <row r="411" spans="1:32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66"/>
      <c r="Q411" s="66"/>
      <c r="R411" s="104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</row>
    <row r="412" spans="1:32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66"/>
      <c r="Q412" s="66"/>
      <c r="R412" s="104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</row>
    <row r="413" spans="1:32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66"/>
      <c r="Q413" s="66"/>
      <c r="R413" s="104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</row>
    <row r="414" spans="1:32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66"/>
      <c r="Q414" s="66"/>
      <c r="R414" s="104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</row>
    <row r="415" spans="1:32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66"/>
      <c r="Q415" s="66"/>
      <c r="R415" s="104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</row>
    <row r="416" spans="1:32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66"/>
      <c r="Q416" s="66"/>
      <c r="R416" s="104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</row>
    <row r="417" spans="1:32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66"/>
      <c r="Q417" s="66"/>
      <c r="R417" s="104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</row>
    <row r="418" spans="1:32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66"/>
      <c r="Q418" s="66"/>
      <c r="R418" s="104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</row>
    <row r="419" spans="1:32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66"/>
      <c r="Q419" s="66"/>
      <c r="R419" s="104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</row>
    <row r="420" spans="1:32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66"/>
      <c r="Q420" s="66"/>
      <c r="R420" s="104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</row>
    <row r="421" spans="1:32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66"/>
      <c r="Q421" s="66"/>
      <c r="R421" s="104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</row>
    <row r="422" spans="1:32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66"/>
      <c r="Q422" s="66"/>
      <c r="R422" s="104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</row>
    <row r="423" spans="1:32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66"/>
      <c r="Q423" s="66"/>
      <c r="R423" s="104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</row>
    <row r="424" spans="1:32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66"/>
      <c r="Q424" s="66"/>
      <c r="R424" s="104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</row>
    <row r="425" spans="1:32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66"/>
      <c r="Q425" s="66"/>
      <c r="R425" s="104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</row>
    <row r="426" spans="1:32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66"/>
      <c r="Q426" s="66"/>
      <c r="R426" s="104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</row>
    <row r="427" spans="1:32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66"/>
      <c r="Q427" s="66"/>
      <c r="R427" s="104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</row>
    <row r="428" spans="1:32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66"/>
      <c r="Q428" s="66"/>
      <c r="R428" s="104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</row>
    <row r="429" spans="1:32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66"/>
      <c r="Q429" s="66"/>
      <c r="R429" s="104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</row>
    <row r="430" spans="1:32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66"/>
      <c r="Q430" s="66"/>
      <c r="R430" s="104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</row>
    <row r="431" spans="1:32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66"/>
      <c r="Q431" s="66"/>
      <c r="R431" s="104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</row>
    <row r="432" spans="1:32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66"/>
      <c r="Q432" s="66"/>
      <c r="R432" s="104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</row>
    <row r="433" spans="1:32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66"/>
      <c r="Q433" s="66"/>
      <c r="R433" s="104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</row>
    <row r="434" spans="1:32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66"/>
      <c r="Q434" s="66"/>
      <c r="R434" s="104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</row>
    <row r="435" spans="1:32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66"/>
      <c r="Q435" s="66"/>
      <c r="R435" s="104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</row>
    <row r="436" spans="1:32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66"/>
      <c r="Q436" s="66"/>
      <c r="R436" s="104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</row>
    <row r="437" spans="1:32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66"/>
      <c r="Q437" s="66"/>
      <c r="R437" s="104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</row>
    <row r="438" spans="1:32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66"/>
      <c r="Q438" s="66"/>
      <c r="R438" s="104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</row>
    <row r="439" spans="1:32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66"/>
      <c r="Q439" s="66"/>
      <c r="R439" s="104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</row>
    <row r="440" spans="1:32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66"/>
      <c r="Q440" s="66"/>
      <c r="R440" s="104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</row>
    <row r="441" spans="1:32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66"/>
      <c r="Q441" s="66"/>
      <c r="R441" s="104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</row>
    <row r="442" spans="1:32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66"/>
      <c r="Q442" s="66"/>
      <c r="R442" s="104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</row>
    <row r="443" spans="1:32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66"/>
      <c r="Q443" s="66"/>
      <c r="R443" s="104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</row>
    <row r="444" spans="1:32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66"/>
      <c r="Q444" s="66"/>
      <c r="R444" s="104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</row>
    <row r="445" spans="1:32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66"/>
      <c r="Q445" s="66"/>
      <c r="R445" s="104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</row>
    <row r="446" spans="1:32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66"/>
      <c r="Q446" s="66"/>
      <c r="R446" s="104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</row>
    <row r="447" spans="1:32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66"/>
      <c r="Q447" s="66"/>
      <c r="R447" s="104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</row>
    <row r="448" spans="1:32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66"/>
      <c r="Q448" s="66"/>
      <c r="R448" s="104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</row>
    <row r="449" spans="1:32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66"/>
      <c r="Q449" s="66"/>
      <c r="R449" s="104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</row>
    <row r="450" spans="1:32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66"/>
      <c r="Q450" s="66"/>
      <c r="R450" s="104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</row>
    <row r="451" spans="1:32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66"/>
      <c r="Q451" s="66"/>
      <c r="R451" s="104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</row>
    <row r="452" spans="1:32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66"/>
      <c r="Q452" s="66"/>
      <c r="R452" s="104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</row>
    <row r="453" spans="1:32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66"/>
      <c r="Q453" s="66"/>
      <c r="R453" s="104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</row>
    <row r="454" spans="1:32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66"/>
      <c r="Q454" s="66"/>
      <c r="R454" s="104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</row>
    <row r="455" spans="1:32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66"/>
      <c r="Q455" s="66"/>
      <c r="R455" s="104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</row>
    <row r="456" spans="1:32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66"/>
      <c r="Q456" s="66"/>
      <c r="R456" s="104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</row>
    <row r="457" spans="1:32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66"/>
      <c r="Q457" s="66"/>
      <c r="R457" s="104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</row>
    <row r="458" spans="1:32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66"/>
      <c r="Q458" s="66"/>
      <c r="R458" s="104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</row>
    <row r="459" spans="1:32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66"/>
      <c r="Q459" s="66"/>
      <c r="R459" s="104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</row>
    <row r="460" spans="1:32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66"/>
      <c r="Q460" s="66"/>
      <c r="R460" s="104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</row>
    <row r="461" spans="1:32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66"/>
      <c r="Q461" s="66"/>
      <c r="R461" s="104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</row>
    <row r="462" spans="1:32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66"/>
      <c r="Q462" s="66"/>
      <c r="R462" s="104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</row>
    <row r="463" spans="1:32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66"/>
      <c r="Q463" s="66"/>
      <c r="R463" s="104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</row>
    <row r="464" spans="1:32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66"/>
      <c r="Q464" s="66"/>
      <c r="R464" s="104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</row>
    <row r="465" spans="1:32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66"/>
      <c r="Q465" s="66"/>
      <c r="R465" s="104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</row>
    <row r="466" spans="1:32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66"/>
      <c r="Q466" s="66"/>
      <c r="R466" s="104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</row>
    <row r="467" spans="1:32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66"/>
      <c r="Q467" s="66"/>
      <c r="R467" s="104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</row>
    <row r="468" spans="1:32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66"/>
      <c r="Q468" s="66"/>
      <c r="R468" s="104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</row>
    <row r="469" spans="1:32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66"/>
      <c r="Q469" s="66"/>
      <c r="R469" s="104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</row>
    <row r="470" spans="1:32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66"/>
      <c r="Q470" s="66"/>
      <c r="R470" s="104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</row>
    <row r="471" spans="1:32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66"/>
      <c r="Q471" s="66"/>
      <c r="R471" s="104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</row>
    <row r="472" spans="1:32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66"/>
      <c r="Q472" s="66"/>
      <c r="R472" s="104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</row>
    <row r="473" spans="1:32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66"/>
      <c r="Q473" s="66"/>
      <c r="R473" s="104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</row>
    <row r="474" spans="1:32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66"/>
      <c r="Q474" s="66"/>
      <c r="R474" s="104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</row>
    <row r="475" spans="1:32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66"/>
      <c r="Q475" s="66"/>
      <c r="R475" s="104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</row>
    <row r="476" spans="1:32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66"/>
      <c r="Q476" s="66"/>
      <c r="R476" s="104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</row>
    <row r="477" spans="1:32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66"/>
      <c r="Q477" s="66"/>
      <c r="R477" s="104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</row>
    <row r="478" spans="1:32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66"/>
      <c r="Q478" s="66"/>
      <c r="R478" s="104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</row>
    <row r="479" spans="1:32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66"/>
      <c r="Q479" s="66"/>
      <c r="R479" s="104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</row>
    <row r="480" spans="1:32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66"/>
      <c r="Q480" s="66"/>
      <c r="R480" s="104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</row>
    <row r="481" spans="1:32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66"/>
      <c r="Q481" s="66"/>
      <c r="R481" s="104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</row>
    <row r="482" spans="1:32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66"/>
      <c r="Q482" s="66"/>
      <c r="R482" s="104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</row>
    <row r="483" spans="1:32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66"/>
      <c r="Q483" s="66"/>
      <c r="R483" s="104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</row>
    <row r="484" spans="1:32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66"/>
      <c r="Q484" s="66"/>
      <c r="R484" s="104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</row>
    <row r="485" spans="1:32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66"/>
      <c r="Q485" s="66"/>
      <c r="R485" s="104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</row>
    <row r="486" spans="1:32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66"/>
      <c r="Q486" s="66"/>
      <c r="R486" s="104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</row>
    <row r="487" spans="1:32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66"/>
      <c r="Q487" s="66"/>
      <c r="R487" s="104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</row>
    <row r="488" spans="1:32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66"/>
      <c r="Q488" s="66"/>
      <c r="R488" s="104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</row>
    <row r="489" spans="1:32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66"/>
      <c r="Q489" s="66"/>
      <c r="R489" s="104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</row>
    <row r="490" spans="1:32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66"/>
      <c r="Q490" s="66"/>
      <c r="R490" s="104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</row>
    <row r="491" spans="1:32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66"/>
      <c r="Q491" s="66"/>
      <c r="R491" s="104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</row>
    <row r="492" spans="1:32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66"/>
      <c r="Q492" s="66"/>
      <c r="R492" s="104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</row>
    <row r="493" spans="1:32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66"/>
      <c r="Q493" s="66"/>
      <c r="R493" s="104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</row>
    <row r="494" spans="1:32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66"/>
      <c r="Q494" s="66"/>
      <c r="R494" s="104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</row>
    <row r="495" spans="1:32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66"/>
      <c r="Q495" s="66"/>
      <c r="R495" s="104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</row>
    <row r="496" spans="1:32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66"/>
      <c r="Q496" s="66"/>
      <c r="R496" s="104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</row>
    <row r="497" spans="1:32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66"/>
      <c r="Q497" s="66"/>
      <c r="R497" s="104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</row>
    <row r="498" spans="1:32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66"/>
      <c r="Q498" s="66"/>
      <c r="R498" s="104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</row>
    <row r="499" spans="1:32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66"/>
      <c r="Q499" s="66"/>
      <c r="R499" s="104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</row>
    <row r="500" spans="1:32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66"/>
      <c r="Q500" s="66"/>
      <c r="R500" s="104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</row>
    <row r="501" spans="1:32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66"/>
      <c r="Q501" s="66"/>
      <c r="R501" s="104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</row>
    <row r="502" spans="1:32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66"/>
      <c r="Q502" s="66"/>
      <c r="R502" s="104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</row>
    <row r="503" spans="1:32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66"/>
      <c r="Q503" s="66"/>
      <c r="R503" s="104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</row>
    <row r="504" spans="1:32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66"/>
      <c r="Q504" s="66"/>
      <c r="R504" s="104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</row>
    <row r="505" spans="1:32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66"/>
      <c r="Q505" s="66"/>
      <c r="R505" s="104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</row>
    <row r="506" spans="1:32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66"/>
      <c r="Q506" s="66"/>
      <c r="R506" s="104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</row>
    <row r="507" spans="1:32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66"/>
      <c r="Q507" s="66"/>
      <c r="R507" s="104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</row>
    <row r="508" spans="1:32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66"/>
      <c r="Q508" s="66"/>
      <c r="R508" s="104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</row>
    <row r="509" spans="1:32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66"/>
      <c r="Q509" s="66"/>
      <c r="R509" s="104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</row>
    <row r="510" spans="1:32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66"/>
      <c r="Q510" s="66"/>
      <c r="R510" s="104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</row>
    <row r="511" spans="1:32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66"/>
      <c r="Q511" s="66"/>
      <c r="R511" s="104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</row>
    <row r="512" spans="1:32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66"/>
      <c r="Q512" s="66"/>
      <c r="R512" s="104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</row>
    <row r="513" spans="1:32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66"/>
      <c r="Q513" s="66"/>
      <c r="R513" s="104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</row>
    <row r="514" spans="1:32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66"/>
      <c r="Q514" s="66"/>
      <c r="R514" s="104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</row>
    <row r="515" spans="1:32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66"/>
      <c r="Q515" s="66"/>
      <c r="R515" s="104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</row>
    <row r="516" spans="1:32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66"/>
      <c r="Q516" s="66"/>
      <c r="R516" s="104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</row>
    <row r="517" spans="1:32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66"/>
      <c r="Q517" s="66"/>
      <c r="R517" s="104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</row>
    <row r="518" spans="1:32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66"/>
      <c r="Q518" s="66"/>
      <c r="R518" s="104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</row>
    <row r="519" spans="1:32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66"/>
      <c r="Q519" s="66"/>
      <c r="R519" s="104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</row>
    <row r="520" spans="1:32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66"/>
      <c r="Q520" s="66"/>
      <c r="R520" s="104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</row>
    <row r="521" spans="1:32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66"/>
      <c r="Q521" s="66"/>
      <c r="R521" s="104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</row>
    <row r="522" spans="1:32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66"/>
      <c r="Q522" s="66"/>
      <c r="R522" s="104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</row>
    <row r="523" spans="1:32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66"/>
      <c r="Q523" s="66"/>
      <c r="R523" s="104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</row>
    <row r="524" spans="1:32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66"/>
      <c r="Q524" s="66"/>
      <c r="R524" s="104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</row>
    <row r="525" spans="1:32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66"/>
      <c r="Q525" s="66"/>
      <c r="R525" s="104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</row>
    <row r="526" spans="1:32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66"/>
      <c r="Q526" s="66"/>
      <c r="R526" s="104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</row>
    <row r="527" spans="1:32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66"/>
      <c r="Q527" s="66"/>
      <c r="R527" s="104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</row>
    <row r="528" spans="1:32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66"/>
      <c r="Q528" s="66"/>
      <c r="R528" s="104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</row>
    <row r="529" spans="1:32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66"/>
      <c r="Q529" s="66"/>
      <c r="R529" s="104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</row>
    <row r="530" spans="1:32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66"/>
      <c r="Q530" s="66"/>
      <c r="R530" s="104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</row>
    <row r="531" spans="1:32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66"/>
      <c r="Q531" s="66"/>
      <c r="R531" s="104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</row>
    <row r="532" spans="1:32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66"/>
      <c r="Q532" s="66"/>
      <c r="R532" s="104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</row>
    <row r="533" spans="1:32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66"/>
      <c r="Q533" s="66"/>
      <c r="R533" s="104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</row>
    <row r="534" spans="1:32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66"/>
      <c r="Q534" s="66"/>
      <c r="R534" s="104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</row>
    <row r="535" spans="1:32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66"/>
      <c r="Q535" s="66"/>
      <c r="R535" s="104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</row>
    <row r="536" spans="1:32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66"/>
      <c r="Q536" s="66"/>
      <c r="R536" s="104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</row>
    <row r="537" spans="1:32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66"/>
      <c r="Q537" s="66"/>
      <c r="R537" s="104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</row>
    <row r="538" spans="1:32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66"/>
      <c r="Q538" s="66"/>
      <c r="R538" s="104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</row>
    <row r="539" spans="1:32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66"/>
      <c r="Q539" s="66"/>
      <c r="R539" s="104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</row>
    <row r="540" spans="1:32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66"/>
      <c r="Q540" s="66"/>
      <c r="R540" s="104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</row>
    <row r="541" spans="1:32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66"/>
      <c r="Q541" s="66"/>
      <c r="R541" s="104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</row>
    <row r="542" spans="1:32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66"/>
      <c r="Q542" s="66"/>
      <c r="R542" s="104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</row>
    <row r="543" spans="1:32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66"/>
      <c r="Q543" s="66"/>
      <c r="R543" s="104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</row>
    <row r="544" spans="1:32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66"/>
      <c r="Q544" s="66"/>
      <c r="R544" s="104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</row>
    <row r="545" spans="1:32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66"/>
      <c r="Q545" s="66"/>
      <c r="R545" s="104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</row>
    <row r="546" spans="1:32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66"/>
      <c r="Q546" s="66"/>
      <c r="R546" s="104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</row>
    <row r="547" spans="1:32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66"/>
      <c r="Q547" s="66"/>
      <c r="R547" s="104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</row>
    <row r="548" spans="1:32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66"/>
      <c r="Q548" s="66"/>
      <c r="R548" s="104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</row>
    <row r="549" spans="1:32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66"/>
      <c r="Q549" s="66"/>
      <c r="R549" s="104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</row>
    <row r="550" spans="1:32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66"/>
      <c r="Q550" s="66"/>
      <c r="R550" s="104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</row>
    <row r="551" spans="1:32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66"/>
      <c r="Q551" s="66"/>
      <c r="R551" s="104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</row>
    <row r="552" spans="1:32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66"/>
      <c r="Q552" s="66"/>
      <c r="R552" s="104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</row>
    <row r="553" spans="1:32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66"/>
      <c r="Q553" s="66"/>
      <c r="R553" s="104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</row>
    <row r="554" spans="1:32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66"/>
      <c r="Q554" s="66"/>
      <c r="R554" s="104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</row>
    <row r="555" spans="1:32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66"/>
      <c r="Q555" s="66"/>
      <c r="R555" s="104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</row>
    <row r="556" spans="1:32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66"/>
      <c r="Q556" s="66"/>
      <c r="R556" s="104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</row>
    <row r="557" spans="1:32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66"/>
      <c r="Q557" s="66"/>
      <c r="R557" s="104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</row>
    <row r="558" spans="1:32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66"/>
      <c r="Q558" s="66"/>
      <c r="R558" s="104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</row>
    <row r="559" spans="1:32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66"/>
      <c r="Q559" s="66"/>
      <c r="R559" s="104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</row>
    <row r="560" spans="1:32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66"/>
      <c r="Q560" s="66"/>
      <c r="R560" s="104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</row>
    <row r="561" spans="1:32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66"/>
      <c r="Q561" s="66"/>
      <c r="R561" s="104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</row>
    <row r="562" spans="1:32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66"/>
      <c r="Q562" s="66"/>
      <c r="R562" s="104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</row>
    <row r="563" spans="1:32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66"/>
      <c r="Q563" s="66"/>
      <c r="R563" s="104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</row>
    <row r="564" spans="1:32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66"/>
      <c r="Q564" s="66"/>
      <c r="R564" s="104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</row>
    <row r="565" spans="1:32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66"/>
      <c r="Q565" s="66"/>
      <c r="R565" s="104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</row>
    <row r="566" spans="1:32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66"/>
      <c r="Q566" s="66"/>
      <c r="R566" s="104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</row>
    <row r="567" spans="1:32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66"/>
      <c r="Q567" s="66"/>
      <c r="R567" s="104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</row>
    <row r="568" spans="1:32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66"/>
      <c r="Q568" s="66"/>
      <c r="R568" s="104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</row>
    <row r="569" spans="1:32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66"/>
      <c r="Q569" s="66"/>
      <c r="R569" s="104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</row>
    <row r="570" spans="1:32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66"/>
      <c r="Q570" s="66"/>
      <c r="R570" s="104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</row>
    <row r="571" spans="1:32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66"/>
      <c r="Q571" s="66"/>
      <c r="R571" s="104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</row>
    <row r="572" spans="1:32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66"/>
      <c r="Q572" s="66"/>
      <c r="R572" s="104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</row>
    <row r="573" spans="1:32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66"/>
      <c r="Q573" s="66"/>
      <c r="R573" s="104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</row>
    <row r="574" spans="1:32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66"/>
      <c r="Q574" s="66"/>
      <c r="R574" s="104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</row>
    <row r="575" spans="1:32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66"/>
      <c r="Q575" s="66"/>
      <c r="R575" s="104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</row>
    <row r="576" spans="1:32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66"/>
      <c r="Q576" s="66"/>
      <c r="R576" s="104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</row>
    <row r="577" spans="1:32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66"/>
      <c r="Q577" s="66"/>
      <c r="R577" s="104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</row>
    <row r="578" spans="1:32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66"/>
      <c r="Q578" s="66"/>
      <c r="R578" s="104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</row>
    <row r="579" spans="1:32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66"/>
      <c r="Q579" s="66"/>
      <c r="R579" s="104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</row>
    <row r="580" spans="1:32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66"/>
      <c r="Q580" s="66"/>
      <c r="R580" s="104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</row>
    <row r="581" spans="1:32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66"/>
      <c r="Q581" s="66"/>
      <c r="R581" s="104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</row>
    <row r="582" spans="1:32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66"/>
      <c r="Q582" s="66"/>
      <c r="R582" s="104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</row>
    <row r="583" spans="1:32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66"/>
      <c r="Q583" s="66"/>
      <c r="R583" s="104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</row>
    <row r="584" spans="1:32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66"/>
      <c r="Q584" s="66"/>
      <c r="R584" s="104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</row>
    <row r="585" spans="1:32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66"/>
      <c r="Q585" s="66"/>
      <c r="R585" s="104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</row>
    <row r="586" spans="1:32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66"/>
      <c r="Q586" s="66"/>
      <c r="R586" s="104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</row>
    <row r="587" spans="1:32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66"/>
      <c r="Q587" s="66"/>
      <c r="R587" s="104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</row>
    <row r="588" spans="1:32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66"/>
      <c r="Q588" s="66"/>
      <c r="R588" s="104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</row>
    <row r="589" spans="1:32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66"/>
      <c r="Q589" s="66"/>
      <c r="R589" s="104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</row>
    <row r="590" spans="1:32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66"/>
      <c r="Q590" s="66"/>
      <c r="R590" s="104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</row>
    <row r="591" spans="1:32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66"/>
      <c r="Q591" s="66"/>
      <c r="R591" s="104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</row>
    <row r="592" spans="1:32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66"/>
      <c r="Q592" s="66"/>
      <c r="R592" s="104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</row>
    <row r="593" spans="1:32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66"/>
      <c r="Q593" s="66"/>
      <c r="R593" s="104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</row>
    <row r="594" spans="1:32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66"/>
      <c r="Q594" s="66"/>
      <c r="R594" s="104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</row>
    <row r="595" spans="1:32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66"/>
      <c r="Q595" s="66"/>
      <c r="R595" s="104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</row>
    <row r="596" spans="1:32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66"/>
      <c r="Q596" s="66"/>
      <c r="R596" s="104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</row>
    <row r="597" spans="1:32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66"/>
      <c r="Q597" s="66"/>
      <c r="R597" s="104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</row>
    <row r="598" spans="1:32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66"/>
      <c r="Q598" s="66"/>
      <c r="R598" s="104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</row>
    <row r="599" spans="1:32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66"/>
      <c r="Q599" s="66"/>
      <c r="R599" s="104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</row>
    <row r="600" spans="1:32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66"/>
      <c r="Q600" s="66"/>
      <c r="R600" s="104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</row>
    <row r="601" spans="1:32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66"/>
      <c r="Q601" s="66"/>
      <c r="R601" s="104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</row>
    <row r="602" spans="1:32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66"/>
      <c r="Q602" s="66"/>
      <c r="R602" s="104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</row>
    <row r="603" spans="1:32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66"/>
      <c r="Q603" s="66"/>
      <c r="R603" s="104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</row>
    <row r="604" spans="1:32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66"/>
      <c r="Q604" s="66"/>
      <c r="R604" s="104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</row>
    <row r="605" spans="1:32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66"/>
      <c r="Q605" s="66"/>
      <c r="R605" s="104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</row>
    <row r="606" spans="1:32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66"/>
      <c r="Q606" s="66"/>
      <c r="R606" s="104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</row>
    <row r="607" spans="1:32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66"/>
      <c r="Q607" s="66"/>
      <c r="R607" s="104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</row>
    <row r="608" spans="1:32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66"/>
      <c r="Q608" s="66"/>
      <c r="R608" s="104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</row>
    <row r="609" spans="1:32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66"/>
      <c r="Q609" s="66"/>
      <c r="R609" s="104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</row>
    <row r="610" spans="1:32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66"/>
      <c r="Q610" s="66"/>
      <c r="R610" s="104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</row>
    <row r="611" spans="1:32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66"/>
      <c r="Q611" s="66"/>
      <c r="R611" s="104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</row>
    <row r="612" spans="1:32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66"/>
      <c r="Q612" s="66"/>
      <c r="R612" s="104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</row>
    <row r="613" spans="1:32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66"/>
      <c r="Q613" s="66"/>
      <c r="R613" s="104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</row>
    <row r="614" spans="1:32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66"/>
      <c r="Q614" s="66"/>
      <c r="R614" s="104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</row>
    <row r="615" spans="1:32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66"/>
      <c r="Q615" s="66"/>
      <c r="R615" s="104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</row>
    <row r="616" spans="1:32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66"/>
      <c r="Q616" s="66"/>
      <c r="R616" s="104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</row>
    <row r="617" spans="1:32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66"/>
      <c r="Q617" s="66"/>
      <c r="R617" s="104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</row>
    <row r="618" spans="1:32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66"/>
      <c r="Q618" s="66"/>
      <c r="R618" s="104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</row>
    <row r="619" spans="1:32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66"/>
      <c r="Q619" s="66"/>
      <c r="R619" s="104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</row>
    <row r="620" spans="1:32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66"/>
      <c r="Q620" s="66"/>
      <c r="R620" s="104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</row>
    <row r="621" spans="1:32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66"/>
      <c r="Q621" s="66"/>
      <c r="R621" s="104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</row>
    <row r="622" spans="1:32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66"/>
      <c r="Q622" s="66"/>
      <c r="R622" s="104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</row>
    <row r="623" spans="1:32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66"/>
      <c r="Q623" s="66"/>
      <c r="R623" s="104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</row>
    <row r="624" spans="1:32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66"/>
      <c r="Q624" s="66"/>
      <c r="R624" s="104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</row>
    <row r="625" spans="1:32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66"/>
      <c r="Q625" s="66"/>
      <c r="R625" s="104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</row>
    <row r="626" spans="1:32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66"/>
      <c r="Q626" s="66"/>
      <c r="R626" s="104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</row>
    <row r="627" spans="1:32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66"/>
      <c r="Q627" s="66"/>
      <c r="R627" s="104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</row>
    <row r="628" spans="1:32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66"/>
      <c r="Q628" s="66"/>
      <c r="R628" s="104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</row>
    <row r="629" spans="1:32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66"/>
      <c r="Q629" s="66"/>
      <c r="R629" s="104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</row>
    <row r="630" spans="1:32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66"/>
      <c r="Q630" s="66"/>
      <c r="R630" s="104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</row>
    <row r="631" spans="1:32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66"/>
      <c r="Q631" s="66"/>
      <c r="R631" s="104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</row>
    <row r="632" spans="1:32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66"/>
      <c r="Q632" s="66"/>
      <c r="R632" s="104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</row>
    <row r="633" spans="1:32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66"/>
      <c r="Q633" s="66"/>
      <c r="R633" s="104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</row>
    <row r="634" spans="1:32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66"/>
      <c r="Q634" s="66"/>
      <c r="R634" s="104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</row>
    <row r="635" spans="1:32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66"/>
      <c r="Q635" s="66"/>
      <c r="R635" s="104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</row>
    <row r="636" spans="1:32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66"/>
      <c r="Q636" s="66"/>
      <c r="R636" s="104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</row>
    <row r="637" spans="1:32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66"/>
      <c r="Q637" s="66"/>
      <c r="R637" s="104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</row>
    <row r="638" spans="1:32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66"/>
      <c r="Q638" s="66"/>
      <c r="R638" s="104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</row>
    <row r="639" spans="1:32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66"/>
      <c r="Q639" s="66"/>
      <c r="R639" s="104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</row>
    <row r="640" spans="1:32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66"/>
      <c r="Q640" s="66"/>
      <c r="R640" s="104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</row>
    <row r="641" spans="1:32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66"/>
      <c r="Q641" s="66"/>
      <c r="R641" s="104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</row>
    <row r="642" spans="1:32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66"/>
      <c r="Q642" s="66"/>
      <c r="R642" s="104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</row>
    <row r="643" spans="1:32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66"/>
      <c r="Q643" s="66"/>
      <c r="R643" s="104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</row>
    <row r="644" spans="1:32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66"/>
      <c r="Q644" s="66"/>
      <c r="R644" s="104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</row>
    <row r="645" spans="1:32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66"/>
      <c r="Q645" s="66"/>
      <c r="R645" s="104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</row>
    <row r="646" spans="1:32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66"/>
      <c r="Q646" s="66"/>
      <c r="R646" s="104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</row>
    <row r="647" spans="1:32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66"/>
      <c r="Q647" s="66"/>
      <c r="R647" s="104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</row>
    <row r="648" spans="1:32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66"/>
      <c r="Q648" s="66"/>
      <c r="R648" s="104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</row>
    <row r="649" spans="1:32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66"/>
      <c r="Q649" s="66"/>
      <c r="R649" s="104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</row>
    <row r="650" spans="1:32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66"/>
      <c r="Q650" s="66"/>
      <c r="R650" s="104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</row>
    <row r="651" spans="1:32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66"/>
      <c r="Q651" s="66"/>
      <c r="R651" s="104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</row>
    <row r="652" spans="1:32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66"/>
      <c r="Q652" s="66"/>
      <c r="R652" s="104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</row>
    <row r="653" spans="1:32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66"/>
      <c r="Q653" s="66"/>
      <c r="R653" s="104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</row>
    <row r="654" spans="1:32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66"/>
      <c r="Q654" s="66"/>
      <c r="R654" s="104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</row>
    <row r="655" spans="1:32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66"/>
      <c r="Q655" s="66"/>
      <c r="R655" s="104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</row>
    <row r="656" spans="1:32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66"/>
      <c r="Q656" s="66"/>
      <c r="R656" s="104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</row>
    <row r="657" spans="1:32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66"/>
      <c r="Q657" s="66"/>
      <c r="R657" s="104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</row>
    <row r="658" spans="1:32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66"/>
      <c r="Q658" s="66"/>
      <c r="R658" s="104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</row>
    <row r="659" spans="1:32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66"/>
      <c r="Q659" s="66"/>
      <c r="R659" s="104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</row>
    <row r="660" spans="1:32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66"/>
      <c r="Q660" s="66"/>
      <c r="R660" s="104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</row>
    <row r="661" spans="1:32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66"/>
      <c r="Q661" s="66"/>
      <c r="R661" s="104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</row>
    <row r="662" spans="1:32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66"/>
      <c r="Q662" s="66"/>
      <c r="R662" s="104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</row>
    <row r="663" spans="1:32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66"/>
      <c r="Q663" s="66"/>
      <c r="R663" s="104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</row>
    <row r="664" spans="1:32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66"/>
      <c r="Q664" s="66"/>
      <c r="R664" s="104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</row>
    <row r="665" spans="1:32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66"/>
      <c r="Q665" s="66"/>
      <c r="R665" s="104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</row>
    <row r="666" spans="1:32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66"/>
      <c r="Q666" s="66"/>
      <c r="R666" s="104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</row>
    <row r="667" spans="1:32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66"/>
      <c r="Q667" s="66"/>
      <c r="R667" s="104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</row>
    <row r="668" spans="1:32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66"/>
      <c r="Q668" s="66"/>
      <c r="R668" s="104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</row>
    <row r="669" spans="1:32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66"/>
      <c r="Q669" s="66"/>
      <c r="R669" s="104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</row>
    <row r="670" spans="1:32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66"/>
      <c r="Q670" s="66"/>
      <c r="R670" s="104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</row>
    <row r="671" spans="1:32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66"/>
      <c r="Q671" s="66"/>
      <c r="R671" s="104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</row>
    <row r="672" spans="1:32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66"/>
      <c r="Q672" s="66"/>
      <c r="R672" s="104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</row>
    <row r="673" spans="1:32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66"/>
      <c r="Q673" s="66"/>
      <c r="R673" s="104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</row>
    <row r="674" spans="1:32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66"/>
      <c r="Q674" s="66"/>
      <c r="R674" s="104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</row>
    <row r="675" spans="1:32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66"/>
      <c r="Q675" s="66"/>
      <c r="R675" s="104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</row>
    <row r="676" spans="1:32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66"/>
      <c r="Q676" s="66"/>
      <c r="R676" s="104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</row>
    <row r="677" spans="1:32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66"/>
      <c r="Q677" s="66"/>
      <c r="R677" s="104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</row>
    <row r="678" spans="1:32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66"/>
      <c r="Q678" s="66"/>
      <c r="R678" s="104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</row>
    <row r="679" spans="1:32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66"/>
      <c r="Q679" s="66"/>
      <c r="R679" s="104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</row>
    <row r="680" spans="1:32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66"/>
      <c r="Q680" s="66"/>
      <c r="R680" s="104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</row>
    <row r="681" spans="1:32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66"/>
      <c r="Q681" s="66"/>
      <c r="R681" s="104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</row>
    <row r="682" spans="1:32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66"/>
      <c r="Q682" s="66"/>
      <c r="R682" s="104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</row>
    <row r="683" spans="1:32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66"/>
      <c r="Q683" s="66"/>
      <c r="R683" s="104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</row>
    <row r="684" spans="1:32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66"/>
      <c r="Q684" s="66"/>
      <c r="R684" s="104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</row>
    <row r="685" spans="1:32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66"/>
      <c r="Q685" s="66"/>
      <c r="R685" s="104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</row>
    <row r="686" spans="1:32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66"/>
      <c r="Q686" s="66"/>
      <c r="R686" s="104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</row>
    <row r="687" spans="1:32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66"/>
      <c r="Q687" s="66"/>
      <c r="R687" s="104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</row>
    <row r="688" spans="1:32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66"/>
      <c r="Q688" s="66"/>
      <c r="R688" s="104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</row>
    <row r="689" spans="1:32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66"/>
      <c r="Q689" s="66"/>
      <c r="R689" s="104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</row>
    <row r="690" spans="1:32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66"/>
      <c r="Q690" s="66"/>
      <c r="R690" s="104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</row>
    <row r="691" spans="1:32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66"/>
      <c r="Q691" s="66"/>
      <c r="R691" s="104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</row>
    <row r="692" spans="1:32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66"/>
      <c r="Q692" s="66"/>
      <c r="R692" s="104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</row>
    <row r="693" spans="1:32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66"/>
      <c r="Q693" s="66"/>
      <c r="R693" s="104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</row>
    <row r="694" spans="1:32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66"/>
      <c r="Q694" s="66"/>
      <c r="R694" s="104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</row>
    <row r="695" spans="1:32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66"/>
      <c r="Q695" s="66"/>
      <c r="R695" s="104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</row>
    <row r="696" spans="1:32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66"/>
      <c r="Q696" s="66"/>
      <c r="R696" s="104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</row>
    <row r="697" spans="1:32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66"/>
      <c r="Q697" s="66"/>
      <c r="R697" s="104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</row>
    <row r="698" spans="1:32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66"/>
      <c r="Q698" s="66"/>
      <c r="R698" s="104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</row>
    <row r="699" spans="1:32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66"/>
      <c r="Q699" s="66"/>
      <c r="R699" s="104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</row>
    <row r="700" spans="1:32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66"/>
      <c r="Q700" s="66"/>
      <c r="R700" s="104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</row>
    <row r="701" spans="1:32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66"/>
      <c r="Q701" s="66"/>
      <c r="R701" s="104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</row>
    <row r="702" spans="1:32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66"/>
      <c r="Q702" s="66"/>
      <c r="R702" s="104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</row>
    <row r="703" spans="1:32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66"/>
      <c r="Q703" s="66"/>
      <c r="R703" s="104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</row>
    <row r="704" spans="1:32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66"/>
      <c r="Q704" s="66"/>
      <c r="R704" s="104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</row>
    <row r="705" spans="1:32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66"/>
      <c r="Q705" s="66"/>
      <c r="R705" s="104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</row>
    <row r="706" spans="1:32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66"/>
      <c r="Q706" s="66"/>
      <c r="R706" s="104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</row>
    <row r="707" spans="1:32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66"/>
      <c r="Q707" s="66"/>
      <c r="R707" s="104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</row>
    <row r="708" spans="1:32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66"/>
      <c r="Q708" s="66"/>
      <c r="R708" s="104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</row>
    <row r="709" spans="1:32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66"/>
      <c r="Q709" s="66"/>
      <c r="R709" s="104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</row>
    <row r="710" spans="1:32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66"/>
      <c r="Q710" s="66"/>
      <c r="R710" s="104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</row>
    <row r="711" spans="1:32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66"/>
      <c r="Q711" s="66"/>
      <c r="R711" s="104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</row>
    <row r="712" spans="1:32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66"/>
      <c r="Q712" s="66"/>
      <c r="R712" s="104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</row>
    <row r="713" spans="1:32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66"/>
      <c r="Q713" s="66"/>
      <c r="R713" s="104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</row>
    <row r="714" spans="1:32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66"/>
      <c r="Q714" s="66"/>
      <c r="R714" s="104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</row>
    <row r="715" spans="1:32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66"/>
      <c r="Q715" s="66"/>
      <c r="R715" s="104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</row>
    <row r="716" spans="1:32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66"/>
      <c r="Q716" s="66"/>
      <c r="R716" s="104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</row>
    <row r="717" spans="1:32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66"/>
      <c r="Q717" s="66"/>
      <c r="R717" s="104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</row>
    <row r="718" spans="1:32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66"/>
      <c r="Q718" s="66"/>
      <c r="R718" s="104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</row>
    <row r="719" spans="1:32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66"/>
      <c r="Q719" s="66"/>
      <c r="R719" s="104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</row>
    <row r="720" spans="1:32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66"/>
      <c r="Q720" s="66"/>
      <c r="R720" s="104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</row>
    <row r="721" spans="1:32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66"/>
      <c r="Q721" s="66"/>
      <c r="R721" s="104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</row>
    <row r="722" spans="1:32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66"/>
      <c r="Q722" s="66"/>
      <c r="R722" s="104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</row>
    <row r="723" spans="1:32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66"/>
      <c r="Q723" s="66"/>
      <c r="R723" s="104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</row>
    <row r="724" spans="1:32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66"/>
      <c r="Q724" s="66"/>
      <c r="R724" s="104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</row>
    <row r="725" spans="1:32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66"/>
      <c r="Q725" s="66"/>
      <c r="R725" s="104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</row>
    <row r="726" spans="1:32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66"/>
      <c r="Q726" s="66"/>
      <c r="R726" s="104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</row>
    <row r="727" spans="1:32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66"/>
      <c r="Q727" s="66"/>
      <c r="R727" s="104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</row>
    <row r="728" spans="1:32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66"/>
      <c r="Q728" s="66"/>
      <c r="R728" s="104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</row>
    <row r="729" spans="1:32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66"/>
      <c r="Q729" s="66"/>
      <c r="R729" s="104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</row>
    <row r="730" spans="1:32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66"/>
      <c r="Q730" s="66"/>
      <c r="R730" s="104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</row>
    <row r="731" spans="1:32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66"/>
      <c r="Q731" s="66"/>
      <c r="R731" s="104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</row>
    <row r="732" spans="1:32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66"/>
      <c r="Q732" s="66"/>
      <c r="R732" s="104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</row>
    <row r="733" spans="1:32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66"/>
      <c r="Q733" s="66"/>
      <c r="R733" s="104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</row>
    <row r="734" spans="1:32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66"/>
      <c r="Q734" s="66"/>
      <c r="R734" s="104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</row>
    <row r="735" spans="1:32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66"/>
      <c r="Q735" s="66"/>
      <c r="R735" s="104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</row>
    <row r="736" spans="1:32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66"/>
      <c r="Q736" s="66"/>
      <c r="R736" s="104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</row>
    <row r="737" spans="1:32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66"/>
      <c r="Q737" s="66"/>
      <c r="R737" s="104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</row>
    <row r="738" spans="1:32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66"/>
      <c r="Q738" s="66"/>
      <c r="R738" s="104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</row>
    <row r="739" spans="1:32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66"/>
      <c r="Q739" s="66"/>
      <c r="R739" s="104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</row>
    <row r="740" spans="1:32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66"/>
      <c r="Q740" s="66"/>
      <c r="R740" s="104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</row>
    <row r="741" spans="1:32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66"/>
      <c r="Q741" s="66"/>
      <c r="R741" s="104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</row>
    <row r="742" spans="1:32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66"/>
      <c r="Q742" s="66"/>
      <c r="R742" s="104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</row>
    <row r="743" spans="1:32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66"/>
      <c r="Q743" s="66"/>
      <c r="R743" s="104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</row>
    <row r="744" spans="1:32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66"/>
      <c r="Q744" s="66"/>
      <c r="R744" s="104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</row>
    <row r="745" spans="1:32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66"/>
      <c r="Q745" s="66"/>
      <c r="R745" s="104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</row>
    <row r="746" spans="1:32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66"/>
      <c r="Q746" s="66"/>
      <c r="R746" s="104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</row>
    <row r="747" spans="1:32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66"/>
      <c r="Q747" s="66"/>
      <c r="R747" s="104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</row>
    <row r="748" spans="1:32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66"/>
      <c r="Q748" s="66"/>
      <c r="R748" s="104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</row>
    <row r="749" spans="1:32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66"/>
      <c r="Q749" s="66"/>
      <c r="R749" s="104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</row>
    <row r="750" spans="1:32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66"/>
      <c r="Q750" s="66"/>
      <c r="R750" s="104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</row>
    <row r="751" spans="1:32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66"/>
      <c r="Q751" s="66"/>
      <c r="R751" s="104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</row>
    <row r="752" spans="1:32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66"/>
      <c r="Q752" s="66"/>
      <c r="R752" s="104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</row>
    <row r="753" spans="1:32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66"/>
      <c r="Q753" s="66"/>
      <c r="R753" s="104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</row>
    <row r="754" spans="1:32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66"/>
      <c r="Q754" s="66"/>
      <c r="R754" s="104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</row>
    <row r="755" spans="1:32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66"/>
      <c r="Q755" s="66"/>
      <c r="R755" s="104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</row>
    <row r="756" spans="1:32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66"/>
      <c r="Q756" s="66"/>
      <c r="R756" s="104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</row>
    <row r="757" spans="1:32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66"/>
      <c r="Q757" s="66"/>
      <c r="R757" s="104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</row>
    <row r="758" spans="1:32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66"/>
      <c r="Q758" s="66"/>
      <c r="R758" s="104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</row>
    <row r="759" spans="1:32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66"/>
      <c r="Q759" s="66"/>
      <c r="R759" s="104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</row>
    <row r="760" spans="1:32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66"/>
      <c r="Q760" s="66"/>
      <c r="R760" s="104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</row>
    <row r="761" spans="1:32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66"/>
      <c r="Q761" s="66"/>
      <c r="R761" s="104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</row>
    <row r="762" spans="1:32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66"/>
      <c r="Q762" s="66"/>
      <c r="R762" s="104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</row>
    <row r="763" spans="1:32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66"/>
      <c r="Q763" s="66"/>
      <c r="R763" s="104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</row>
    <row r="764" spans="1:32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66"/>
      <c r="Q764" s="66"/>
      <c r="R764" s="104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</row>
    <row r="765" spans="1:32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66"/>
      <c r="Q765" s="66"/>
      <c r="R765" s="104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</row>
    <row r="766" spans="1:32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66"/>
      <c r="Q766" s="66"/>
      <c r="R766" s="104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</row>
    <row r="767" spans="1:32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66"/>
      <c r="Q767" s="66"/>
      <c r="R767" s="104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</row>
    <row r="768" spans="1:32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66"/>
      <c r="Q768" s="66"/>
      <c r="R768" s="104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</row>
    <row r="769" spans="1:32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66"/>
      <c r="Q769" s="66"/>
      <c r="R769" s="104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</row>
    <row r="770" spans="1:32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66"/>
      <c r="Q770" s="66"/>
      <c r="R770" s="104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</row>
    <row r="771" spans="1:32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66"/>
      <c r="Q771" s="66"/>
      <c r="R771" s="104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</row>
    <row r="772" spans="1:32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66"/>
      <c r="Q772" s="66"/>
      <c r="R772" s="104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</row>
    <row r="773" spans="1:32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66"/>
      <c r="Q773" s="66"/>
      <c r="R773" s="104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</row>
    <row r="774" spans="1:32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66"/>
      <c r="Q774" s="66"/>
      <c r="R774" s="104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</row>
    <row r="775" spans="1:32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66"/>
      <c r="Q775" s="66"/>
      <c r="R775" s="104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</row>
    <row r="776" spans="1:32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66"/>
      <c r="Q776" s="66"/>
      <c r="R776" s="104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</row>
    <row r="777" spans="1:32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66"/>
      <c r="Q777" s="66"/>
      <c r="R777" s="104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</row>
    <row r="778" spans="1:32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66"/>
      <c r="Q778" s="66"/>
      <c r="R778" s="104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</row>
    <row r="779" spans="1:32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66"/>
      <c r="Q779" s="66"/>
      <c r="R779" s="104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</row>
    <row r="780" spans="1:32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66"/>
      <c r="Q780" s="66"/>
      <c r="R780" s="104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</row>
    <row r="781" spans="1:32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66"/>
      <c r="Q781" s="66"/>
      <c r="R781" s="104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</row>
    <row r="782" spans="1:32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66"/>
      <c r="Q782" s="66"/>
      <c r="R782" s="104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</row>
    <row r="783" spans="1:32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66"/>
      <c r="Q783" s="66"/>
      <c r="R783" s="104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</row>
    <row r="784" spans="1:32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66"/>
      <c r="Q784" s="66"/>
      <c r="R784" s="104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</row>
    <row r="785" spans="1:32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66"/>
      <c r="Q785" s="66"/>
      <c r="R785" s="104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</row>
    <row r="786" spans="1:32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66"/>
      <c r="Q786" s="66"/>
      <c r="R786" s="104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</row>
    <row r="787" spans="1:32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66"/>
      <c r="Q787" s="66"/>
      <c r="R787" s="104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</row>
    <row r="788" spans="1:32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66"/>
      <c r="Q788" s="66"/>
      <c r="R788" s="104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</row>
    <row r="789" spans="1:32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66"/>
      <c r="Q789" s="66"/>
      <c r="R789" s="104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</row>
    <row r="790" spans="1:32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66"/>
      <c r="Q790" s="66"/>
      <c r="R790" s="104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</row>
    <row r="791" spans="1:32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66"/>
      <c r="Q791" s="66"/>
      <c r="R791" s="104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</row>
    <row r="792" spans="1:32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66"/>
      <c r="Q792" s="66"/>
      <c r="R792" s="104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</row>
    <row r="793" spans="1:32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66"/>
      <c r="Q793" s="66"/>
      <c r="R793" s="104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</row>
    <row r="794" spans="1:32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66"/>
      <c r="Q794" s="66"/>
      <c r="R794" s="104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</row>
    <row r="795" spans="1:32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66"/>
      <c r="Q795" s="66"/>
      <c r="R795" s="104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</row>
    <row r="796" spans="1:32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66"/>
      <c r="Q796" s="66"/>
      <c r="R796" s="104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</row>
    <row r="797" spans="1:32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66"/>
      <c r="Q797" s="66"/>
      <c r="R797" s="104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</row>
    <row r="798" spans="1:32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66"/>
      <c r="Q798" s="66"/>
      <c r="R798" s="104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</row>
    <row r="799" spans="1:32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66"/>
      <c r="Q799" s="66"/>
      <c r="R799" s="104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</row>
    <row r="800" spans="1:32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66"/>
      <c r="Q800" s="66"/>
      <c r="R800" s="104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</row>
    <row r="801" spans="1:32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66"/>
      <c r="Q801" s="66"/>
      <c r="R801" s="104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</row>
    <row r="802" spans="1:32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66"/>
      <c r="Q802" s="66"/>
      <c r="R802" s="104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</row>
    <row r="803" spans="1:32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66"/>
      <c r="Q803" s="66"/>
      <c r="R803" s="104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</row>
    <row r="804" spans="1:32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66"/>
      <c r="Q804" s="66"/>
      <c r="R804" s="104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</row>
    <row r="805" spans="1:32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66"/>
      <c r="Q805" s="66"/>
      <c r="R805" s="104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</row>
    <row r="806" spans="1:32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66"/>
      <c r="Q806" s="66"/>
      <c r="R806" s="104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</row>
    <row r="807" spans="1:32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66"/>
      <c r="Q807" s="66"/>
      <c r="R807" s="104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</row>
    <row r="808" spans="1:32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66"/>
      <c r="Q808" s="66"/>
      <c r="R808" s="104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</row>
    <row r="809" spans="1:32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66"/>
      <c r="Q809" s="66"/>
      <c r="R809" s="104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</row>
    <row r="810" spans="1:32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66"/>
      <c r="Q810" s="66"/>
      <c r="R810" s="104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</row>
    <row r="811" spans="1:32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66"/>
      <c r="Q811" s="66"/>
      <c r="R811" s="104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</row>
    <row r="812" spans="1:32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66"/>
      <c r="Q812" s="66"/>
      <c r="R812" s="104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</row>
    <row r="813" spans="1:32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66"/>
      <c r="Q813" s="66"/>
      <c r="R813" s="104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</row>
    <row r="814" spans="1:32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66"/>
      <c r="Q814" s="66"/>
      <c r="R814" s="104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</row>
    <row r="815" spans="1:32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66"/>
      <c r="Q815" s="66"/>
      <c r="R815" s="104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</row>
    <row r="816" spans="1:32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66"/>
      <c r="Q816" s="66"/>
      <c r="R816" s="104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</row>
    <row r="817" spans="1:32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66"/>
      <c r="Q817" s="66"/>
      <c r="R817" s="104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</row>
    <row r="818" spans="1:32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66"/>
      <c r="Q818" s="66"/>
      <c r="R818" s="104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</row>
    <row r="819" spans="1:32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66"/>
      <c r="Q819" s="66"/>
      <c r="R819" s="104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</row>
    <row r="820" spans="1:32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66"/>
      <c r="Q820" s="66"/>
      <c r="R820" s="104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</row>
    <row r="821" spans="1:32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66"/>
      <c r="Q821" s="66"/>
      <c r="R821" s="104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</row>
    <row r="822" spans="1:32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66"/>
      <c r="Q822" s="66"/>
      <c r="R822" s="104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</row>
    <row r="823" spans="1:32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66"/>
      <c r="Q823" s="66"/>
      <c r="R823" s="104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</row>
    <row r="824" spans="1:32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66"/>
      <c r="Q824" s="66"/>
      <c r="R824" s="104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</row>
    <row r="825" spans="1:32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66"/>
      <c r="Q825" s="66"/>
      <c r="R825" s="104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</row>
    <row r="826" spans="1:32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66"/>
      <c r="Q826" s="66"/>
      <c r="R826" s="104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</row>
    <row r="827" spans="1:32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66"/>
      <c r="Q827" s="66"/>
      <c r="R827" s="104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</row>
    <row r="828" spans="1:32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66"/>
      <c r="Q828" s="66"/>
      <c r="R828" s="104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</row>
    <row r="829" spans="1:32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66"/>
      <c r="Q829" s="66"/>
      <c r="R829" s="104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</row>
    <row r="830" spans="1:32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66"/>
      <c r="Q830" s="66"/>
      <c r="R830" s="104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</row>
    <row r="831" spans="1:32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66"/>
      <c r="Q831" s="66"/>
      <c r="R831" s="104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</row>
    <row r="832" spans="1:32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66"/>
      <c r="Q832" s="66"/>
      <c r="R832" s="104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</row>
    <row r="833" spans="1:32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66"/>
      <c r="Q833" s="66"/>
      <c r="R833" s="104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</row>
    <row r="834" spans="1:32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66"/>
      <c r="Q834" s="66"/>
      <c r="R834" s="104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</row>
    <row r="835" spans="1:32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66"/>
      <c r="Q835" s="66"/>
      <c r="R835" s="104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</row>
    <row r="836" spans="1:32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66"/>
      <c r="Q836" s="66"/>
      <c r="R836" s="104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</row>
    <row r="837" spans="1:32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66"/>
      <c r="Q837" s="66"/>
      <c r="R837" s="104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</row>
    <row r="838" spans="1:32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66"/>
      <c r="Q838" s="66"/>
      <c r="R838" s="104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</row>
    <row r="839" spans="1:32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66"/>
      <c r="Q839" s="66"/>
      <c r="R839" s="104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</row>
    <row r="840" spans="1:32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66"/>
      <c r="Q840" s="66"/>
      <c r="R840" s="104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</row>
    <row r="841" spans="1:32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66"/>
      <c r="Q841" s="66"/>
      <c r="R841" s="104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</row>
    <row r="842" spans="1:32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66"/>
      <c r="Q842" s="66"/>
      <c r="R842" s="104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</row>
    <row r="843" spans="1:32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66"/>
      <c r="Q843" s="66"/>
      <c r="R843" s="104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</row>
    <row r="844" spans="1:32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66"/>
      <c r="Q844" s="66"/>
      <c r="R844" s="104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</row>
    <row r="845" spans="1:32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66"/>
      <c r="Q845" s="66"/>
      <c r="R845" s="104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</row>
    <row r="846" spans="1:32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66"/>
      <c r="Q846" s="66"/>
      <c r="R846" s="104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</row>
    <row r="847" spans="1:32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66"/>
      <c r="Q847" s="66"/>
      <c r="R847" s="104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</row>
    <row r="848" spans="1:32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66"/>
      <c r="Q848" s="66"/>
      <c r="R848" s="104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</row>
    <row r="849" spans="1:32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66"/>
      <c r="Q849" s="66"/>
      <c r="R849" s="104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</row>
    <row r="850" spans="1:32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66"/>
      <c r="Q850" s="66"/>
      <c r="R850" s="104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</row>
    <row r="851" spans="1:32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66"/>
      <c r="Q851" s="66"/>
      <c r="R851" s="104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</row>
    <row r="852" spans="1:32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66"/>
      <c r="Q852" s="66"/>
      <c r="R852" s="104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</row>
    <row r="853" spans="1:32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66"/>
      <c r="Q853" s="66"/>
      <c r="R853" s="104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</row>
    <row r="854" spans="1:32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66"/>
      <c r="Q854" s="66"/>
      <c r="R854" s="104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</row>
    <row r="855" spans="1:32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66"/>
      <c r="Q855" s="66"/>
      <c r="R855" s="104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</row>
    <row r="856" spans="1:32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66"/>
      <c r="Q856" s="66"/>
      <c r="R856" s="104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</row>
    <row r="857" spans="1:32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66"/>
      <c r="Q857" s="66"/>
      <c r="R857" s="104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</row>
    <row r="858" spans="1:32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66"/>
      <c r="Q858" s="66"/>
      <c r="R858" s="104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</row>
    <row r="859" spans="1:32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66"/>
      <c r="Q859" s="66"/>
      <c r="R859" s="104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</row>
    <row r="860" spans="1:32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66"/>
      <c r="Q860" s="66"/>
      <c r="R860" s="104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</row>
    <row r="861" spans="1:32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66"/>
      <c r="Q861" s="66"/>
      <c r="R861" s="104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</row>
    <row r="862" spans="1:32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66"/>
      <c r="Q862" s="66"/>
      <c r="R862" s="104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</row>
    <row r="863" spans="1:32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66"/>
      <c r="Q863" s="66"/>
      <c r="R863" s="104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</row>
    <row r="864" spans="1:32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66"/>
      <c r="Q864" s="66"/>
      <c r="R864" s="104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</row>
    <row r="865" spans="1:32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66"/>
      <c r="Q865" s="66"/>
      <c r="R865" s="104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</row>
    <row r="866" spans="1:32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66"/>
      <c r="Q866" s="66"/>
      <c r="R866" s="104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</row>
    <row r="867" spans="1:32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66"/>
      <c r="Q867" s="66"/>
      <c r="R867" s="104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</row>
    <row r="868" spans="1:32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66"/>
      <c r="Q868" s="66"/>
      <c r="R868" s="104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</row>
    <row r="869" spans="1:32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66"/>
      <c r="Q869" s="66"/>
      <c r="R869" s="104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</row>
    <row r="870" spans="1:32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66"/>
      <c r="Q870" s="66"/>
      <c r="R870" s="104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</row>
    <row r="871" spans="1:32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66"/>
      <c r="Q871" s="66"/>
      <c r="R871" s="104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</row>
    <row r="872" spans="1:32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66"/>
      <c r="Q872" s="66"/>
      <c r="R872" s="104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</row>
    <row r="873" spans="1:32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66"/>
      <c r="Q873" s="66"/>
      <c r="R873" s="104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</row>
    <row r="874" spans="1:32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66"/>
      <c r="Q874" s="66"/>
      <c r="R874" s="104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</row>
    <row r="875" spans="1:32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66"/>
      <c r="Q875" s="66"/>
      <c r="R875" s="104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</row>
    <row r="876" spans="1:32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66"/>
      <c r="Q876" s="66"/>
      <c r="R876" s="104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</row>
    <row r="877" spans="1:32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66"/>
      <c r="Q877" s="66"/>
      <c r="R877" s="104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</row>
    <row r="878" spans="1:32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66"/>
      <c r="Q878" s="66"/>
      <c r="R878" s="104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</row>
    <row r="879" spans="1:32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66"/>
      <c r="Q879" s="66"/>
      <c r="R879" s="104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</row>
    <row r="880" spans="1:32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66"/>
      <c r="Q880" s="66"/>
      <c r="R880" s="104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</row>
    <row r="881" spans="1:32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66"/>
      <c r="Q881" s="66"/>
      <c r="R881" s="104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</row>
    <row r="882" spans="1:32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66"/>
      <c r="Q882" s="66"/>
      <c r="R882" s="104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</row>
    <row r="883" spans="1:32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66"/>
      <c r="Q883" s="66"/>
      <c r="R883" s="104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</row>
    <row r="884" spans="1:32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66"/>
      <c r="Q884" s="66"/>
      <c r="R884" s="104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</row>
    <row r="885" spans="1:32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66"/>
      <c r="Q885" s="66"/>
      <c r="R885" s="104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</row>
    <row r="886" spans="1:32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66"/>
      <c r="Q886" s="66"/>
      <c r="R886" s="104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</row>
    <row r="887" spans="1:32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66"/>
      <c r="Q887" s="66"/>
      <c r="R887" s="104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</row>
    <row r="888" spans="1:32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66"/>
      <c r="Q888" s="66"/>
      <c r="R888" s="104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</row>
    <row r="889" spans="1:32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66"/>
      <c r="Q889" s="66"/>
      <c r="R889" s="104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</row>
    <row r="890" spans="1:32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66"/>
      <c r="Q890" s="66"/>
      <c r="R890" s="104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</row>
    <row r="891" spans="1:32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66"/>
      <c r="Q891" s="66"/>
      <c r="R891" s="104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</row>
    <row r="892" spans="1:32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66"/>
      <c r="Q892" s="66"/>
      <c r="R892" s="104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</row>
    <row r="893" spans="1:32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66"/>
      <c r="Q893" s="66"/>
      <c r="R893" s="104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</row>
    <row r="894" spans="1:32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66"/>
      <c r="Q894" s="66"/>
      <c r="R894" s="104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</row>
    <row r="895" spans="1:32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66"/>
      <c r="Q895" s="66"/>
      <c r="R895" s="104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</row>
    <row r="896" spans="1:32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66"/>
      <c r="Q896" s="66"/>
      <c r="R896" s="104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</row>
    <row r="897" spans="1:32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66"/>
      <c r="Q897" s="66"/>
      <c r="R897" s="104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</row>
    <row r="898" spans="1:32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66"/>
      <c r="Q898" s="66"/>
      <c r="R898" s="104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</row>
    <row r="899" spans="1:32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66"/>
      <c r="Q899" s="66"/>
      <c r="R899" s="104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</row>
    <row r="900" spans="1:32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66"/>
      <c r="Q900" s="66"/>
      <c r="R900" s="104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</row>
    <row r="901" spans="1:32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66"/>
      <c r="Q901" s="66"/>
      <c r="R901" s="104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</row>
    <row r="902" spans="1:32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66"/>
      <c r="Q902" s="66"/>
      <c r="R902" s="104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</row>
    <row r="903" spans="1:32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66"/>
      <c r="Q903" s="66"/>
      <c r="R903" s="104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</row>
    <row r="904" spans="1:32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66"/>
      <c r="Q904" s="66"/>
      <c r="R904" s="104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</row>
    <row r="905" spans="1:32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66"/>
      <c r="Q905" s="66"/>
      <c r="R905" s="104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</row>
    <row r="906" spans="1:32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66"/>
      <c r="Q906" s="66"/>
      <c r="R906" s="104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</row>
    <row r="907" spans="1:32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66"/>
      <c r="Q907" s="66"/>
      <c r="R907" s="104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</row>
    <row r="908" spans="1:32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66"/>
      <c r="Q908" s="66"/>
      <c r="R908" s="104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</row>
    <row r="909" spans="1:32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66"/>
      <c r="Q909" s="66"/>
      <c r="R909" s="104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</row>
    <row r="910" spans="1:32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66"/>
      <c r="Q910" s="66"/>
      <c r="R910" s="104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</row>
    <row r="911" spans="1:32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66"/>
      <c r="Q911" s="66"/>
      <c r="R911" s="104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</row>
    <row r="912" spans="1:32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66"/>
      <c r="Q912" s="66"/>
      <c r="R912" s="104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</row>
    <row r="913" spans="1:32" ht="13">
      <c r="A913" s="77"/>
      <c r="B913" s="104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66"/>
      <c r="Q913" s="66"/>
      <c r="R913" s="104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</row>
    <row r="914" spans="1:32" ht="13">
      <c r="A914" s="77"/>
      <c r="B914" s="104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66"/>
      <c r="Q914" s="66"/>
      <c r="R914" s="104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</row>
    <row r="915" spans="1:32" ht="13">
      <c r="A915" s="77"/>
      <c r="B915" s="104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66"/>
      <c r="Q915" s="66"/>
      <c r="R915" s="104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</row>
    <row r="916" spans="1:32" ht="13">
      <c r="A916" s="77"/>
      <c r="B916" s="104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66"/>
      <c r="Q916" s="66"/>
      <c r="R916" s="104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</row>
    <row r="917" spans="1:32" ht="13">
      <c r="A917" s="77"/>
      <c r="B917" s="104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66"/>
      <c r="Q917" s="66"/>
      <c r="R917" s="104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</row>
    <row r="918" spans="1:32" ht="13">
      <c r="A918" s="77"/>
      <c r="B918" s="104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66"/>
      <c r="Q918" s="66"/>
      <c r="R918" s="104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</row>
    <row r="919" spans="1:32" ht="13">
      <c r="A919" s="77"/>
      <c r="B919" s="104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66"/>
      <c r="Q919" s="66"/>
      <c r="R919" s="104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</row>
    <row r="920" spans="1:32" ht="13">
      <c r="A920" s="77"/>
      <c r="B920" s="104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66"/>
      <c r="Q920" s="66"/>
      <c r="R920" s="104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</row>
    <row r="921" spans="1:32" ht="13">
      <c r="A921" s="77"/>
      <c r="B921" s="104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66"/>
      <c r="Q921" s="66"/>
      <c r="R921" s="104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</row>
    <row r="922" spans="1:32" ht="13">
      <c r="A922" s="77"/>
      <c r="B922" s="104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66"/>
      <c r="Q922" s="66"/>
      <c r="R922" s="104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</row>
    <row r="923" spans="1:32" ht="13">
      <c r="A923" s="77"/>
      <c r="B923" s="104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66"/>
      <c r="Q923" s="66"/>
      <c r="R923" s="104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</row>
    <row r="924" spans="1:32" ht="13">
      <c r="A924" s="77"/>
      <c r="B924" s="104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66"/>
      <c r="Q924" s="66"/>
      <c r="R924" s="104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</row>
    <row r="925" spans="1:32" ht="13">
      <c r="A925" s="77"/>
      <c r="B925" s="104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66"/>
      <c r="Q925" s="66"/>
      <c r="R925" s="104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</row>
    <row r="926" spans="1:32" ht="13">
      <c r="A926" s="77"/>
      <c r="B926" s="104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66"/>
      <c r="Q926" s="66"/>
      <c r="R926" s="104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</row>
    <row r="927" spans="1:32" ht="13">
      <c r="A927" s="77"/>
      <c r="B927" s="104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66"/>
      <c r="Q927" s="66"/>
      <c r="R927" s="104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</row>
    <row r="928" spans="1:32" ht="13">
      <c r="A928" s="77"/>
      <c r="B928" s="104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66"/>
      <c r="Q928" s="66"/>
      <c r="R928" s="104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</row>
    <row r="929" spans="1:32" ht="13">
      <c r="A929" s="77"/>
      <c r="B929" s="104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66"/>
      <c r="Q929" s="66"/>
      <c r="R929" s="104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</row>
    <row r="930" spans="1:32" ht="13">
      <c r="A930" s="77"/>
      <c r="B930" s="104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66"/>
      <c r="Q930" s="66"/>
      <c r="R930" s="104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</row>
    <row r="931" spans="1:32" ht="13">
      <c r="A931" s="77"/>
      <c r="B931" s="104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66"/>
      <c r="Q931" s="66"/>
      <c r="R931" s="104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</row>
    <row r="932" spans="1:32" ht="13">
      <c r="A932" s="77"/>
      <c r="B932" s="104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66"/>
      <c r="Q932" s="66"/>
      <c r="R932" s="104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</row>
    <row r="933" spans="1:32" ht="13">
      <c r="A933" s="77"/>
      <c r="B933" s="104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66"/>
      <c r="Q933" s="66"/>
      <c r="R933" s="104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</row>
    <row r="934" spans="1:32" ht="13">
      <c r="A934" s="77"/>
      <c r="B934" s="104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66"/>
      <c r="Q934" s="66"/>
      <c r="R934" s="104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</row>
    <row r="935" spans="1:32" ht="13">
      <c r="A935" s="77"/>
      <c r="B935" s="104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66"/>
      <c r="Q935" s="66"/>
      <c r="R935" s="104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</row>
    <row r="936" spans="1:32" ht="13">
      <c r="A936" s="77"/>
      <c r="B936" s="104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66"/>
      <c r="Q936" s="66"/>
      <c r="R936" s="104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</row>
    <row r="937" spans="1:32" ht="13">
      <c r="A937" s="77"/>
      <c r="B937" s="104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66"/>
      <c r="Q937" s="66"/>
      <c r="R937" s="104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</row>
    <row r="938" spans="1:32" ht="13">
      <c r="A938" s="77"/>
      <c r="B938" s="104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66"/>
      <c r="Q938" s="66"/>
      <c r="R938" s="104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</row>
    <row r="939" spans="1:32" ht="13">
      <c r="A939" s="77"/>
      <c r="B939" s="104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66"/>
      <c r="Q939" s="66"/>
      <c r="R939" s="104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</row>
    <row r="940" spans="1:32" ht="13">
      <c r="A940" s="77"/>
      <c r="B940" s="104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66"/>
      <c r="Q940" s="66"/>
      <c r="R940" s="104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</row>
    <row r="941" spans="1:32" ht="13">
      <c r="A941" s="77"/>
      <c r="B941" s="104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66"/>
      <c r="Q941" s="66"/>
      <c r="R941" s="104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</row>
    <row r="942" spans="1:32" ht="13">
      <c r="A942" s="77"/>
      <c r="B942" s="104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66"/>
      <c r="Q942" s="66"/>
      <c r="R942" s="104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</row>
  </sheetData>
  <mergeCells count="2">
    <mergeCell ref="E10:O10"/>
    <mergeCell ref="U10:AE10"/>
  </mergeCells>
  <hyperlinks>
    <hyperlink ref="B5" location="'Contents (Indice)'!A1" display="Back to Contents" xr:uid="{00000000-0004-0000-0700-000000000000}"/>
    <hyperlink ref="R5" location="'Contents (Indice)'!A1" display="Retornar ao Índice" xr:uid="{00000000-0004-0000-0700-000001000000}"/>
  </hyperlinks>
  <pageMargins left="0.7" right="0.7" top="0.75" bottom="0.75" header="0.3" footer="0.3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E943"/>
  <sheetViews>
    <sheetView showGridLines="0" workbookViewId="0">
      <pane ySplit="11" topLeftCell="A12" activePane="bottomLeft" state="frozen"/>
      <selection activeCell="D25" sqref="D25:G25"/>
      <selection pane="bottomLeft" activeCell="F36" sqref="F36"/>
    </sheetView>
  </sheetViews>
  <sheetFormatPr baseColWidth="10" defaultColWidth="12.6640625" defaultRowHeight="15.75" customHeight="1"/>
  <cols>
    <col min="1" max="1" width="2.6640625" customWidth="1"/>
    <col min="2" max="2" width="43.83203125" customWidth="1"/>
    <col min="3" max="3" width="2.6640625" customWidth="1"/>
    <col min="4" max="13" width="10.6640625" customWidth="1"/>
    <col min="14" max="15" width="2.6640625" customWidth="1"/>
    <col min="16" max="16" width="43.83203125" customWidth="1"/>
    <col min="17" max="17" width="2.6640625" customWidth="1"/>
    <col min="18" max="27" width="10.6640625" customWidth="1"/>
  </cols>
  <sheetData>
    <row r="1" spans="1:31" ht="8.25" customHeight="1">
      <c r="A1" s="61"/>
      <c r="B1" s="62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6"/>
      <c r="O1" s="67"/>
      <c r="P1" s="68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3"/>
      <c r="AC1" s="63"/>
      <c r="AD1" s="63"/>
      <c r="AE1" s="63"/>
    </row>
    <row r="2" spans="1:31" ht="13">
      <c r="A2" s="61"/>
      <c r="B2" s="69" t="s">
        <v>1</v>
      </c>
      <c r="C2" s="70"/>
      <c r="D2" s="71"/>
      <c r="E2" s="71"/>
      <c r="F2" s="71"/>
      <c r="G2" s="71"/>
      <c r="H2" s="71"/>
      <c r="I2" s="71"/>
      <c r="J2" s="71"/>
      <c r="K2" s="71"/>
      <c r="L2" s="71"/>
      <c r="M2" s="71"/>
      <c r="N2" s="66"/>
      <c r="O2" s="67"/>
      <c r="P2" s="69" t="s">
        <v>1</v>
      </c>
      <c r="Q2" s="70"/>
      <c r="R2" s="71"/>
      <c r="S2" s="71"/>
      <c r="T2" s="71"/>
      <c r="U2" s="71"/>
      <c r="V2" s="71"/>
      <c r="W2" s="71"/>
      <c r="X2" s="71"/>
      <c r="Y2" s="71"/>
      <c r="Z2" s="71"/>
      <c r="AA2" s="71"/>
      <c r="AB2" s="63"/>
      <c r="AC2" s="63"/>
      <c r="AD2" s="63"/>
      <c r="AE2" s="63"/>
    </row>
    <row r="3" spans="1:31" ht="13">
      <c r="A3" s="61"/>
      <c r="B3" s="69" t="s">
        <v>361</v>
      </c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66"/>
      <c r="O3" s="67"/>
      <c r="P3" s="69" t="s">
        <v>362</v>
      </c>
      <c r="Q3" s="70"/>
      <c r="R3" s="71"/>
      <c r="S3" s="71"/>
      <c r="T3" s="71"/>
      <c r="U3" s="71"/>
      <c r="V3" s="71"/>
      <c r="W3" s="71"/>
      <c r="X3" s="71"/>
      <c r="Y3" s="71"/>
      <c r="Z3" s="71"/>
      <c r="AA3" s="71"/>
      <c r="AB3" s="63"/>
      <c r="AC3" s="63"/>
      <c r="AD3" s="63"/>
      <c r="AE3" s="63"/>
    </row>
    <row r="4" spans="1:31" ht="13">
      <c r="A4" s="61"/>
      <c r="B4" s="72" t="s">
        <v>93</v>
      </c>
      <c r="C4" s="70"/>
      <c r="D4" s="71"/>
      <c r="E4" s="71"/>
      <c r="F4" s="71"/>
      <c r="G4" s="71"/>
      <c r="H4" s="71"/>
      <c r="I4" s="71"/>
      <c r="J4" s="71"/>
      <c r="K4" s="71"/>
      <c r="L4" s="71"/>
      <c r="M4" s="71"/>
      <c r="N4" s="66"/>
      <c r="O4" s="67"/>
      <c r="P4" s="72" t="s">
        <v>94</v>
      </c>
      <c r="Q4" s="70"/>
      <c r="R4" s="71"/>
      <c r="S4" s="71"/>
      <c r="T4" s="71"/>
      <c r="U4" s="71"/>
      <c r="V4" s="71"/>
      <c r="W4" s="71"/>
      <c r="X4" s="71"/>
      <c r="Y4" s="71"/>
      <c r="Z4" s="71"/>
      <c r="AA4" s="71"/>
      <c r="AB4" s="63"/>
      <c r="AC4" s="63"/>
      <c r="AD4" s="63"/>
      <c r="AE4" s="63"/>
    </row>
    <row r="5" spans="1:31" ht="12" customHeight="1">
      <c r="A5" s="61"/>
      <c r="B5" s="73" t="s">
        <v>12</v>
      </c>
      <c r="C5" s="70"/>
      <c r="D5" s="71"/>
      <c r="E5" s="71"/>
      <c r="F5" s="71"/>
      <c r="G5" s="71"/>
      <c r="H5" s="71"/>
      <c r="I5" s="71"/>
      <c r="J5" s="71"/>
      <c r="K5" s="71"/>
      <c r="L5" s="71"/>
      <c r="M5" s="71"/>
      <c r="N5" s="66"/>
      <c r="O5" s="67"/>
      <c r="P5" s="73" t="s">
        <v>13</v>
      </c>
      <c r="Q5" s="70"/>
      <c r="R5" s="71"/>
      <c r="S5" s="71"/>
      <c r="T5" s="71"/>
      <c r="U5" s="71"/>
      <c r="V5" s="71"/>
      <c r="W5" s="71"/>
      <c r="X5" s="71"/>
      <c r="Y5" s="71"/>
      <c r="Z5" s="71"/>
      <c r="AA5" s="71"/>
      <c r="AB5" s="63"/>
      <c r="AC5" s="63"/>
      <c r="AD5" s="63"/>
      <c r="AE5" s="63"/>
    </row>
    <row r="6" spans="1:31" ht="8.25" customHeight="1">
      <c r="A6" s="61"/>
      <c r="B6" s="69"/>
      <c r="C6" s="70"/>
      <c r="D6" s="71"/>
      <c r="E6" s="71"/>
      <c r="F6" s="71"/>
      <c r="G6" s="71"/>
      <c r="H6" s="71"/>
      <c r="I6" s="71"/>
      <c r="J6" s="71"/>
      <c r="K6" s="71"/>
      <c r="L6" s="71"/>
      <c r="M6" s="71"/>
      <c r="N6" s="74"/>
      <c r="O6" s="75"/>
      <c r="P6" s="69"/>
      <c r="Q6" s="70"/>
      <c r="R6" s="71"/>
      <c r="S6" s="71"/>
      <c r="T6" s="71"/>
      <c r="U6" s="71"/>
      <c r="V6" s="71"/>
      <c r="W6" s="71"/>
      <c r="X6" s="71"/>
      <c r="Y6" s="71"/>
      <c r="Z6" s="71"/>
      <c r="AA6" s="71"/>
      <c r="AB6" s="63"/>
      <c r="AC6" s="63"/>
      <c r="AD6" s="63"/>
      <c r="AE6" s="63"/>
    </row>
    <row r="7" spans="1:31" ht="8.25" customHeight="1">
      <c r="A7" s="61"/>
      <c r="B7" s="69"/>
      <c r="C7" s="70"/>
      <c r="D7" s="71"/>
      <c r="E7" s="71"/>
      <c r="F7" s="71"/>
      <c r="G7" s="71"/>
      <c r="H7" s="71"/>
      <c r="I7" s="71"/>
      <c r="J7" s="71"/>
      <c r="K7" s="71"/>
      <c r="L7" s="71"/>
      <c r="M7" s="71"/>
      <c r="N7" s="74"/>
      <c r="O7" s="75"/>
      <c r="P7" s="69"/>
      <c r="Q7" s="70"/>
      <c r="R7" s="71"/>
      <c r="S7" s="71"/>
      <c r="T7" s="71"/>
      <c r="U7" s="71"/>
      <c r="V7" s="71"/>
      <c r="W7" s="71"/>
      <c r="X7" s="71"/>
      <c r="Y7" s="71"/>
      <c r="Z7" s="71"/>
      <c r="AA7" s="71"/>
      <c r="AB7" s="63"/>
      <c r="AC7" s="63"/>
      <c r="AD7" s="63"/>
      <c r="AE7" s="63"/>
    </row>
    <row r="8" spans="1:31" ht="8.25" customHeight="1">
      <c r="A8" s="61"/>
      <c r="B8" s="62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63"/>
    </row>
    <row r="9" spans="1:31" ht="13">
      <c r="A9" s="61"/>
      <c r="B9" s="62"/>
      <c r="C9" s="63"/>
      <c r="D9" s="64"/>
      <c r="E9" s="64"/>
      <c r="F9" s="64"/>
      <c r="G9" s="64"/>
      <c r="H9" s="64"/>
      <c r="I9" s="64"/>
      <c r="J9" s="64"/>
      <c r="K9" s="64"/>
      <c r="L9" s="64"/>
      <c r="M9" s="64"/>
      <c r="N9" s="74"/>
      <c r="O9" s="75"/>
      <c r="P9" s="68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3"/>
      <c r="AC9" s="63"/>
      <c r="AD9" s="63"/>
      <c r="AE9" s="63"/>
    </row>
    <row r="10" spans="1:31" ht="13">
      <c r="A10" s="80"/>
      <c r="B10" s="81"/>
      <c r="C10" s="80"/>
      <c r="D10" s="82">
        <v>44926</v>
      </c>
      <c r="E10" s="82">
        <v>44834</v>
      </c>
      <c r="F10" s="82">
        <v>44742</v>
      </c>
      <c r="G10" s="82">
        <v>44651</v>
      </c>
      <c r="H10" s="83">
        <v>44561</v>
      </c>
      <c r="I10" s="82">
        <v>44469</v>
      </c>
      <c r="J10" s="82">
        <v>44377</v>
      </c>
      <c r="K10" s="82">
        <v>44286</v>
      </c>
      <c r="L10" s="84">
        <v>44196</v>
      </c>
      <c r="M10" s="84">
        <v>44012</v>
      </c>
      <c r="N10" s="78"/>
      <c r="O10" s="75"/>
      <c r="P10" s="86"/>
      <c r="Q10" s="87"/>
      <c r="R10" s="82">
        <v>44926</v>
      </c>
      <c r="S10" s="82">
        <v>44834</v>
      </c>
      <c r="T10" s="82">
        <v>44742</v>
      </c>
      <c r="U10" s="82">
        <v>44651</v>
      </c>
      <c r="V10" s="83">
        <v>44561</v>
      </c>
      <c r="W10" s="82">
        <v>44469</v>
      </c>
      <c r="X10" s="82">
        <v>44377</v>
      </c>
      <c r="Y10" s="82">
        <v>44286</v>
      </c>
      <c r="Z10" s="83">
        <v>44196</v>
      </c>
      <c r="AA10" s="82">
        <v>44012</v>
      </c>
      <c r="AB10" s="77"/>
      <c r="AC10" s="77"/>
      <c r="AD10" s="77"/>
      <c r="AE10" s="77"/>
    </row>
    <row r="11" spans="1:31" ht="13">
      <c r="A11" s="80"/>
      <c r="B11" s="175" t="s">
        <v>111</v>
      </c>
      <c r="C11" s="80"/>
      <c r="D11" s="88" t="s">
        <v>16</v>
      </c>
      <c r="E11" s="88" t="s">
        <v>16</v>
      </c>
      <c r="F11" s="88" t="s">
        <v>16</v>
      </c>
      <c r="G11" s="88" t="s">
        <v>16</v>
      </c>
      <c r="H11" s="88" t="s">
        <v>16</v>
      </c>
      <c r="I11" s="88" t="s">
        <v>16</v>
      </c>
      <c r="J11" s="88" t="s">
        <v>16</v>
      </c>
      <c r="K11" s="88" t="s">
        <v>16</v>
      </c>
      <c r="L11" s="88" t="s">
        <v>16</v>
      </c>
      <c r="M11" s="88" t="s">
        <v>16</v>
      </c>
      <c r="N11" s="78"/>
      <c r="O11" s="89"/>
      <c r="P11" s="175" t="s">
        <v>221</v>
      </c>
      <c r="Q11" s="88"/>
      <c r="R11" s="88" t="s">
        <v>17</v>
      </c>
      <c r="S11" s="88" t="s">
        <v>17</v>
      </c>
      <c r="T11" s="88" t="s">
        <v>17</v>
      </c>
      <c r="U11" s="88" t="s">
        <v>17</v>
      </c>
      <c r="V11" s="88" t="s">
        <v>17</v>
      </c>
      <c r="W11" s="88" t="s">
        <v>17</v>
      </c>
      <c r="X11" s="88" t="s">
        <v>17</v>
      </c>
      <c r="Y11" s="88" t="s">
        <v>17</v>
      </c>
      <c r="Z11" s="88" t="s">
        <v>17</v>
      </c>
      <c r="AA11" s="88" t="s">
        <v>17</v>
      </c>
      <c r="AB11" s="90"/>
      <c r="AC11" s="90"/>
      <c r="AD11" s="90"/>
      <c r="AE11" s="90"/>
    </row>
    <row r="12" spans="1:31" s="282" customFormat="1" ht="7.5" customHeight="1">
      <c r="A12" s="344"/>
      <c r="B12" s="337"/>
      <c r="C12" s="337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145"/>
      <c r="O12" s="146"/>
      <c r="P12" s="337"/>
      <c r="Q12" s="337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9"/>
      <c r="AC12" s="314"/>
      <c r="AD12" s="314"/>
      <c r="AE12" s="314"/>
    </row>
    <row r="13" spans="1:31" ht="15.75" customHeight="1">
      <c r="A13" s="91"/>
      <c r="B13" s="176" t="s">
        <v>363</v>
      </c>
      <c r="C13" s="306"/>
      <c r="D13" s="177">
        <v>4236235</v>
      </c>
      <c r="E13" s="177">
        <v>3509311</v>
      </c>
      <c r="F13" s="177">
        <v>3228581</v>
      </c>
      <c r="G13" s="144">
        <v>3028412</v>
      </c>
      <c r="H13" s="144">
        <v>2341492</v>
      </c>
      <c r="I13" s="144">
        <v>2052437</v>
      </c>
      <c r="J13" s="144">
        <v>1919929</v>
      </c>
      <c r="K13" s="144">
        <v>1406056</v>
      </c>
      <c r="L13" s="144">
        <v>1475417</v>
      </c>
      <c r="M13" s="144">
        <v>974804</v>
      </c>
      <c r="N13" s="145"/>
      <c r="O13" s="146"/>
      <c r="P13" s="176" t="s">
        <v>364</v>
      </c>
      <c r="Q13" s="306"/>
      <c r="R13" s="177">
        <v>22369015</v>
      </c>
      <c r="S13" s="177">
        <v>19004673</v>
      </c>
      <c r="T13" s="177">
        <v>16972003</v>
      </c>
      <c r="U13" s="144">
        <v>14359821</v>
      </c>
      <c r="V13" s="144">
        <v>13055690</v>
      </c>
      <c r="W13" s="144">
        <v>11171209</v>
      </c>
      <c r="X13" s="144">
        <v>9541279</v>
      </c>
      <c r="Y13" s="144">
        <v>7921298</v>
      </c>
      <c r="Z13" s="144">
        <v>7669955</v>
      </c>
      <c r="AA13" s="144">
        <v>5329838</v>
      </c>
      <c r="AB13" s="93"/>
      <c r="AC13" s="77"/>
      <c r="AD13" s="77"/>
      <c r="AE13" s="77"/>
    </row>
    <row r="14" spans="1:31" ht="15.75" customHeight="1">
      <c r="A14" s="95"/>
      <c r="B14" s="178" t="s">
        <v>365</v>
      </c>
      <c r="C14" s="337"/>
      <c r="D14" s="177">
        <v>4259979</v>
      </c>
      <c r="E14" s="177">
        <v>3598374</v>
      </c>
      <c r="F14" s="177">
        <v>3363952</v>
      </c>
      <c r="G14" s="144">
        <v>3306245</v>
      </c>
      <c r="H14" s="144">
        <v>2483647</v>
      </c>
      <c r="I14" s="144">
        <v>2045231</v>
      </c>
      <c r="J14" s="144">
        <v>1933849</v>
      </c>
      <c r="K14" s="144">
        <v>1394859</v>
      </c>
      <c r="L14" s="144">
        <v>1443793</v>
      </c>
      <c r="M14" s="144">
        <v>927329</v>
      </c>
      <c r="N14" s="151"/>
      <c r="O14" s="146"/>
      <c r="P14" s="178" t="s">
        <v>366</v>
      </c>
      <c r="Q14" s="337"/>
      <c r="R14" s="177">
        <v>22494393</v>
      </c>
      <c r="S14" s="177">
        <v>19486994</v>
      </c>
      <c r="T14" s="177">
        <v>17683623</v>
      </c>
      <c r="U14" s="144">
        <v>15677222</v>
      </c>
      <c r="V14" s="144">
        <v>13848319</v>
      </c>
      <c r="W14" s="144">
        <v>11131988</v>
      </c>
      <c r="X14" s="144">
        <v>9610456</v>
      </c>
      <c r="Y14" s="144">
        <v>7858217</v>
      </c>
      <c r="Z14" s="144">
        <v>7505558</v>
      </c>
      <c r="AA14" s="144">
        <v>5070264</v>
      </c>
      <c r="AB14" s="93"/>
      <c r="AC14" s="77"/>
      <c r="AD14" s="77"/>
      <c r="AE14" s="77"/>
    </row>
    <row r="15" spans="1:31" ht="15.75" customHeight="1">
      <c r="A15" s="91"/>
      <c r="B15" s="176" t="s">
        <v>367</v>
      </c>
      <c r="C15" s="147"/>
      <c r="D15" s="179">
        <v>770011</v>
      </c>
      <c r="E15" s="179">
        <v>691915</v>
      </c>
      <c r="F15" s="179">
        <v>570668</v>
      </c>
      <c r="G15" s="161">
        <v>468577</v>
      </c>
      <c r="H15" s="161">
        <v>337014</v>
      </c>
      <c r="I15" s="161">
        <v>270206</v>
      </c>
      <c r="J15" s="161">
        <v>233646</v>
      </c>
      <c r="K15" s="161">
        <v>193776</v>
      </c>
      <c r="L15" s="161">
        <v>199662</v>
      </c>
      <c r="M15" s="161">
        <v>323668</v>
      </c>
      <c r="N15" s="145"/>
      <c r="O15" s="146"/>
      <c r="P15" s="176" t="s">
        <v>368</v>
      </c>
      <c r="Q15" s="147"/>
      <c r="R15" s="179">
        <v>4065966</v>
      </c>
      <c r="S15" s="179">
        <v>3747066</v>
      </c>
      <c r="T15" s="179">
        <v>2999888</v>
      </c>
      <c r="U15" s="161">
        <v>2221852</v>
      </c>
      <c r="V15" s="161">
        <v>1879123</v>
      </c>
      <c r="W15" s="161">
        <v>1470704</v>
      </c>
      <c r="X15" s="161">
        <v>1161127</v>
      </c>
      <c r="Y15" s="161">
        <v>1091676</v>
      </c>
      <c r="Z15" s="161">
        <v>1037943</v>
      </c>
      <c r="AA15" s="161">
        <v>1769687</v>
      </c>
      <c r="AB15" s="93"/>
      <c r="AC15" s="77"/>
      <c r="AD15" s="77"/>
      <c r="AE15" s="77"/>
    </row>
    <row r="16" spans="1:31" ht="13">
      <c r="A16" s="95"/>
      <c r="B16" s="180" t="s">
        <v>369</v>
      </c>
      <c r="C16" s="181"/>
      <c r="D16" s="182">
        <v>9266225</v>
      </c>
      <c r="E16" s="182">
        <v>7799600</v>
      </c>
      <c r="F16" s="182">
        <v>7163201</v>
      </c>
      <c r="G16" s="162">
        <v>6803234</v>
      </c>
      <c r="H16" s="162">
        <v>5162153</v>
      </c>
      <c r="I16" s="162">
        <v>4367874</v>
      </c>
      <c r="J16" s="162">
        <v>4087424</v>
      </c>
      <c r="K16" s="162">
        <v>2994691</v>
      </c>
      <c r="L16" s="162">
        <v>3118872</v>
      </c>
      <c r="M16" s="162">
        <v>2225801</v>
      </c>
      <c r="N16" s="151"/>
      <c r="O16" s="183"/>
      <c r="P16" s="180" t="s">
        <v>370</v>
      </c>
      <c r="Q16" s="181"/>
      <c r="R16" s="182">
        <v>48929374</v>
      </c>
      <c r="S16" s="182">
        <v>42238733</v>
      </c>
      <c r="T16" s="182">
        <v>37655514</v>
      </c>
      <c r="U16" s="162">
        <v>32258895</v>
      </c>
      <c r="V16" s="162">
        <v>28783132</v>
      </c>
      <c r="W16" s="162">
        <v>23773901</v>
      </c>
      <c r="X16" s="162">
        <v>20312862</v>
      </c>
      <c r="Y16" s="162">
        <v>16871191</v>
      </c>
      <c r="Z16" s="162">
        <v>16213456</v>
      </c>
      <c r="AA16" s="162">
        <v>12169789</v>
      </c>
      <c r="AB16" s="184"/>
      <c r="AC16" s="101"/>
      <c r="AD16" s="101"/>
      <c r="AE16" s="101"/>
    </row>
    <row r="17" spans="1:31" ht="15.75" customHeight="1">
      <c r="A17" s="77"/>
      <c r="B17" s="185" t="s">
        <v>371</v>
      </c>
      <c r="C17" s="147"/>
      <c r="D17" s="179">
        <v>-51</v>
      </c>
      <c r="E17" s="179">
        <v>-61</v>
      </c>
      <c r="F17" s="179">
        <v>-212</v>
      </c>
      <c r="G17" s="186">
        <v>-70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52"/>
      <c r="O17" s="146"/>
      <c r="P17" s="185" t="s">
        <v>372</v>
      </c>
      <c r="Q17" s="147"/>
      <c r="R17" s="179">
        <v>-269</v>
      </c>
      <c r="S17" s="179">
        <v>-330</v>
      </c>
      <c r="T17" s="179">
        <v>-1114</v>
      </c>
      <c r="U17" s="186">
        <v>-332</v>
      </c>
      <c r="V17" s="186">
        <v>0</v>
      </c>
      <c r="W17" s="186">
        <v>0</v>
      </c>
      <c r="X17" s="186">
        <v>0</v>
      </c>
      <c r="Y17" s="186">
        <v>0</v>
      </c>
      <c r="Z17" s="186">
        <v>0</v>
      </c>
      <c r="AA17" s="186">
        <v>0</v>
      </c>
      <c r="AB17" s="93"/>
      <c r="AC17" s="77"/>
      <c r="AD17" s="77"/>
      <c r="AE17" s="77"/>
    </row>
    <row r="18" spans="1:31" ht="15.75" customHeight="1">
      <c r="A18" s="95"/>
      <c r="B18" s="187" t="s">
        <v>353</v>
      </c>
      <c r="C18" s="181"/>
      <c r="D18" s="182">
        <v>9266174</v>
      </c>
      <c r="E18" s="182">
        <v>7799539</v>
      </c>
      <c r="F18" s="182">
        <v>7162989</v>
      </c>
      <c r="G18" s="162">
        <v>6803164</v>
      </c>
      <c r="H18" s="162">
        <v>5162153</v>
      </c>
      <c r="I18" s="162">
        <v>4367874</v>
      </c>
      <c r="J18" s="162">
        <v>4087424</v>
      </c>
      <c r="K18" s="162">
        <v>2994691</v>
      </c>
      <c r="L18" s="162">
        <v>3118872</v>
      </c>
      <c r="M18" s="162">
        <v>2225801</v>
      </c>
      <c r="N18" s="151"/>
      <c r="O18" s="183"/>
      <c r="P18" s="187" t="s">
        <v>373</v>
      </c>
      <c r="Q18" s="181"/>
      <c r="R18" s="182">
        <v>48929105</v>
      </c>
      <c r="S18" s="182">
        <v>42238403</v>
      </c>
      <c r="T18" s="182">
        <v>37654400</v>
      </c>
      <c r="U18" s="162">
        <v>32258563</v>
      </c>
      <c r="V18" s="162">
        <v>28783132</v>
      </c>
      <c r="W18" s="162">
        <v>23773901</v>
      </c>
      <c r="X18" s="162">
        <v>20312862</v>
      </c>
      <c r="Y18" s="162">
        <v>16871191</v>
      </c>
      <c r="Z18" s="162">
        <v>16213456</v>
      </c>
      <c r="AA18" s="162">
        <v>12169789</v>
      </c>
      <c r="AB18" s="184"/>
      <c r="AC18" s="101"/>
      <c r="AD18" s="101"/>
      <c r="AE18" s="101"/>
    </row>
    <row r="19" spans="1:31" ht="15.75" customHeight="1">
      <c r="A19" s="95"/>
      <c r="B19" s="188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51"/>
      <c r="O19" s="183"/>
      <c r="P19" s="188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4"/>
      <c r="AC19" s="101"/>
      <c r="AD19" s="101"/>
      <c r="AE19" s="101"/>
    </row>
    <row r="20" spans="1:31" ht="26">
      <c r="A20" s="95"/>
      <c r="B20" s="187" t="s">
        <v>374</v>
      </c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51"/>
      <c r="O20" s="183"/>
      <c r="P20" s="187" t="s">
        <v>375</v>
      </c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4"/>
      <c r="AC20" s="101"/>
      <c r="AD20" s="101"/>
      <c r="AE20" s="101"/>
    </row>
    <row r="21" spans="1:31" ht="15.75" customHeight="1">
      <c r="A21" s="77"/>
      <c r="B21" s="176" t="s">
        <v>376</v>
      </c>
      <c r="C21" s="291"/>
      <c r="D21" s="177">
        <v>-1033102</v>
      </c>
      <c r="E21" s="177">
        <v>-811591</v>
      </c>
      <c r="F21" s="177">
        <v>-684519</v>
      </c>
      <c r="G21" s="177">
        <v>-568340</v>
      </c>
      <c r="H21" s="177">
        <v>-381633</v>
      </c>
      <c r="I21" s="177">
        <v>-306369</v>
      </c>
      <c r="J21" s="177">
        <v>-267533</v>
      </c>
      <c r="K21" s="177">
        <v>-206878</v>
      </c>
      <c r="L21" s="177">
        <v>-209965</v>
      </c>
      <c r="M21" s="177">
        <v>-182189</v>
      </c>
      <c r="N21" s="151"/>
      <c r="O21" s="146"/>
      <c r="P21" s="176" t="s">
        <v>377</v>
      </c>
      <c r="Q21" s="291"/>
      <c r="R21" s="177">
        <v>-5455192</v>
      </c>
      <c r="S21" s="177">
        <v>-4395171</v>
      </c>
      <c r="T21" s="177">
        <v>-3598379</v>
      </c>
      <c r="U21" s="177">
        <v>-2694898</v>
      </c>
      <c r="V21" s="177">
        <v>-2127909</v>
      </c>
      <c r="W21" s="177">
        <v>-1667536</v>
      </c>
      <c r="X21" s="177">
        <v>-1329532</v>
      </c>
      <c r="Y21" s="177">
        <v>-1165491</v>
      </c>
      <c r="Z21" s="177">
        <v>-1091503</v>
      </c>
      <c r="AA21" s="177">
        <v>-996137</v>
      </c>
      <c r="AB21" s="77"/>
      <c r="AC21" s="77"/>
      <c r="AD21" s="77"/>
      <c r="AE21" s="77"/>
    </row>
    <row r="22" spans="1:31" ht="15.75" customHeight="1">
      <c r="A22" s="77"/>
      <c r="B22" s="178" t="s">
        <v>378</v>
      </c>
      <c r="C22" s="97"/>
      <c r="D22" s="179">
        <v>-17566</v>
      </c>
      <c r="E22" s="179">
        <v>-12734</v>
      </c>
      <c r="F22" s="179">
        <v>-12828</v>
      </c>
      <c r="G22" s="179">
        <v>-12150</v>
      </c>
      <c r="H22" s="179">
        <v>-9046</v>
      </c>
      <c r="I22" s="179">
        <v>-7954</v>
      </c>
      <c r="J22" s="179">
        <v>-7494</v>
      </c>
      <c r="K22" s="179">
        <v>-8564</v>
      </c>
      <c r="L22" s="179">
        <v>-7577</v>
      </c>
      <c r="M22" s="189">
        <v>0</v>
      </c>
      <c r="N22" s="151"/>
      <c r="O22" s="146"/>
      <c r="P22" s="178" t="s">
        <v>379</v>
      </c>
      <c r="Q22" s="97"/>
      <c r="R22" s="179">
        <v>-92756</v>
      </c>
      <c r="S22" s="179">
        <v>-68961</v>
      </c>
      <c r="T22" s="179">
        <v>-67434</v>
      </c>
      <c r="U22" s="179">
        <v>-57612</v>
      </c>
      <c r="V22" s="179">
        <v>-50439</v>
      </c>
      <c r="W22" s="179">
        <v>-43293</v>
      </c>
      <c r="X22" s="179">
        <v>-37242</v>
      </c>
      <c r="Y22" s="179">
        <v>-48245</v>
      </c>
      <c r="Z22" s="179">
        <v>-39389</v>
      </c>
      <c r="AA22" s="189">
        <v>0</v>
      </c>
      <c r="AB22" s="77"/>
      <c r="AC22" s="77"/>
      <c r="AD22" s="77"/>
      <c r="AE22" s="77"/>
    </row>
    <row r="23" spans="1:31" ht="26">
      <c r="A23" s="101"/>
      <c r="B23" s="190" t="s">
        <v>380</v>
      </c>
      <c r="C23" s="294"/>
      <c r="D23" s="191">
        <v>-1050668</v>
      </c>
      <c r="E23" s="191">
        <v>-824325</v>
      </c>
      <c r="F23" s="191">
        <v>-697347</v>
      </c>
      <c r="G23" s="191">
        <v>-580490</v>
      </c>
      <c r="H23" s="191">
        <v>-390679</v>
      </c>
      <c r="I23" s="191">
        <v>-314323</v>
      </c>
      <c r="J23" s="191">
        <v>-275027</v>
      </c>
      <c r="K23" s="191">
        <v>-215442</v>
      </c>
      <c r="L23" s="191">
        <v>-217542</v>
      </c>
      <c r="M23" s="191">
        <v>-182189</v>
      </c>
      <c r="N23" s="151"/>
      <c r="O23" s="183"/>
      <c r="P23" s="190" t="s">
        <v>381</v>
      </c>
      <c r="Q23" s="294"/>
      <c r="R23" s="191">
        <v>-5547948</v>
      </c>
      <c r="S23" s="191">
        <v>-4464132</v>
      </c>
      <c r="T23" s="191">
        <v>-3665813</v>
      </c>
      <c r="U23" s="191">
        <v>-2752510</v>
      </c>
      <c r="V23" s="191">
        <v>-2178348</v>
      </c>
      <c r="W23" s="191">
        <v>-1710829</v>
      </c>
      <c r="X23" s="191">
        <v>-1366774</v>
      </c>
      <c r="Y23" s="191">
        <v>-1213736</v>
      </c>
      <c r="Z23" s="191">
        <v>-1130892</v>
      </c>
      <c r="AA23" s="191">
        <v>-996137</v>
      </c>
      <c r="AB23" s="101"/>
      <c r="AC23" s="101"/>
      <c r="AD23" s="101"/>
      <c r="AE23" s="101"/>
    </row>
    <row r="24" spans="1:31" ht="15.75" customHeight="1">
      <c r="A24" s="101"/>
      <c r="B24" s="350" t="s">
        <v>382</v>
      </c>
      <c r="C24" s="341"/>
      <c r="D24" s="351">
        <v>8215506</v>
      </c>
      <c r="E24" s="351">
        <v>6975214</v>
      </c>
      <c r="F24" s="351">
        <v>6465642</v>
      </c>
      <c r="G24" s="351">
        <v>6222674</v>
      </c>
      <c r="H24" s="351">
        <v>4771474</v>
      </c>
      <c r="I24" s="351">
        <v>4053551</v>
      </c>
      <c r="J24" s="351">
        <v>3812397</v>
      </c>
      <c r="K24" s="351">
        <v>2779249</v>
      </c>
      <c r="L24" s="351">
        <v>2901330</v>
      </c>
      <c r="M24" s="351">
        <v>2043612</v>
      </c>
      <c r="N24" s="151"/>
      <c r="O24" s="183"/>
      <c r="P24" s="350" t="s">
        <v>383</v>
      </c>
      <c r="Q24" s="341"/>
      <c r="R24" s="351">
        <v>43381157</v>
      </c>
      <c r="S24" s="351">
        <v>37774271</v>
      </c>
      <c r="T24" s="351">
        <v>33988587</v>
      </c>
      <c r="U24" s="351">
        <v>29506053</v>
      </c>
      <c r="V24" s="351">
        <v>26604784</v>
      </c>
      <c r="W24" s="351">
        <v>22063072</v>
      </c>
      <c r="X24" s="351">
        <v>18946088</v>
      </c>
      <c r="Y24" s="351">
        <v>15657455</v>
      </c>
      <c r="Z24" s="351">
        <v>15082564</v>
      </c>
      <c r="AA24" s="351">
        <v>11173652</v>
      </c>
      <c r="AB24" s="101"/>
      <c r="AC24" s="101"/>
      <c r="AD24" s="101"/>
      <c r="AE24" s="101"/>
    </row>
    <row r="25" spans="1:31" ht="15.75" customHeight="1">
      <c r="A25" s="101"/>
      <c r="B25" s="190" t="s">
        <v>384</v>
      </c>
      <c r="C25" s="305"/>
      <c r="D25" s="182">
        <v>8233072</v>
      </c>
      <c r="E25" s="182">
        <v>6987948</v>
      </c>
      <c r="F25" s="182">
        <v>6478470</v>
      </c>
      <c r="G25" s="182">
        <v>6234824</v>
      </c>
      <c r="H25" s="182">
        <v>4780520</v>
      </c>
      <c r="I25" s="182">
        <v>4061505</v>
      </c>
      <c r="J25" s="182">
        <v>3819891</v>
      </c>
      <c r="K25" s="182">
        <v>2787813</v>
      </c>
      <c r="L25" s="182">
        <v>2908907</v>
      </c>
      <c r="M25" s="182">
        <v>2043612</v>
      </c>
      <c r="N25" s="151"/>
      <c r="O25" s="183"/>
      <c r="P25" s="190" t="s">
        <v>385</v>
      </c>
      <c r="Q25" s="305"/>
      <c r="R25" s="182">
        <v>43473913</v>
      </c>
      <c r="S25" s="182">
        <v>37843232</v>
      </c>
      <c r="T25" s="182">
        <v>34056021</v>
      </c>
      <c r="U25" s="182">
        <v>29563665</v>
      </c>
      <c r="V25" s="182">
        <v>26655223</v>
      </c>
      <c r="W25" s="182">
        <v>22106366</v>
      </c>
      <c r="X25" s="182">
        <v>18983330</v>
      </c>
      <c r="Y25" s="182">
        <v>15705700</v>
      </c>
      <c r="Z25" s="182">
        <v>15121953</v>
      </c>
      <c r="AA25" s="182">
        <v>11173652</v>
      </c>
      <c r="AB25" s="101"/>
      <c r="AC25" s="101"/>
      <c r="AD25" s="101"/>
      <c r="AE25" s="101"/>
    </row>
    <row r="26" spans="1:31" ht="13">
      <c r="A26" s="77"/>
      <c r="B26" s="187"/>
      <c r="C26" s="9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1"/>
      <c r="O26" s="152"/>
      <c r="P26" s="187"/>
      <c r="Q26" s="9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77"/>
      <c r="AC26" s="77"/>
      <c r="AD26" s="77"/>
      <c r="AE26" s="77"/>
    </row>
    <row r="27" spans="1:31" ht="13">
      <c r="A27" s="80"/>
      <c r="B27" s="81"/>
      <c r="C27" s="80"/>
      <c r="D27" s="82">
        <v>44926</v>
      </c>
      <c r="E27" s="82">
        <v>44834</v>
      </c>
      <c r="F27" s="82">
        <v>44742</v>
      </c>
      <c r="G27" s="82">
        <v>44651</v>
      </c>
      <c r="H27" s="82">
        <v>44561</v>
      </c>
      <c r="I27" s="82">
        <v>44469</v>
      </c>
      <c r="J27" s="82">
        <v>44377</v>
      </c>
      <c r="K27" s="82">
        <v>44286</v>
      </c>
      <c r="L27" s="82">
        <v>44196</v>
      </c>
      <c r="M27" s="82">
        <v>44012</v>
      </c>
      <c r="N27" s="78"/>
      <c r="O27" s="75"/>
      <c r="P27" s="81"/>
      <c r="Q27" s="80"/>
      <c r="R27" s="82">
        <v>44926</v>
      </c>
      <c r="S27" s="82">
        <v>44834</v>
      </c>
      <c r="T27" s="82">
        <v>44742</v>
      </c>
      <c r="U27" s="82">
        <v>44651</v>
      </c>
      <c r="V27" s="82">
        <v>44561</v>
      </c>
      <c r="W27" s="82">
        <v>44469</v>
      </c>
      <c r="X27" s="82">
        <v>44377</v>
      </c>
      <c r="Y27" s="82">
        <v>44286</v>
      </c>
      <c r="Z27" s="82">
        <v>44196</v>
      </c>
      <c r="AA27" s="82">
        <v>44012</v>
      </c>
      <c r="AB27" s="77"/>
      <c r="AC27" s="77"/>
      <c r="AD27" s="77"/>
      <c r="AE27" s="77"/>
    </row>
    <row r="28" spans="1:31" ht="13">
      <c r="A28" s="80"/>
      <c r="B28" s="175" t="s">
        <v>386</v>
      </c>
      <c r="C28" s="80"/>
      <c r="D28" s="88" t="s">
        <v>16</v>
      </c>
      <c r="E28" s="88" t="s">
        <v>16</v>
      </c>
      <c r="F28" s="88" t="s">
        <v>16</v>
      </c>
      <c r="G28" s="88" t="s">
        <v>16</v>
      </c>
      <c r="H28" s="88" t="s">
        <v>16</v>
      </c>
      <c r="I28" s="88" t="s">
        <v>16</v>
      </c>
      <c r="J28" s="88" t="s">
        <v>16</v>
      </c>
      <c r="K28" s="88" t="s">
        <v>16</v>
      </c>
      <c r="L28" s="88" t="s">
        <v>16</v>
      </c>
      <c r="M28" s="88" t="s">
        <v>16</v>
      </c>
      <c r="N28" s="78"/>
      <c r="O28" s="89"/>
      <c r="P28" s="175" t="s">
        <v>387</v>
      </c>
      <c r="Q28" s="80"/>
      <c r="R28" s="88" t="s">
        <v>17</v>
      </c>
      <c r="S28" s="88" t="s">
        <v>17</v>
      </c>
      <c r="T28" s="88" t="s">
        <v>17</v>
      </c>
      <c r="U28" s="88" t="s">
        <v>17</v>
      </c>
      <c r="V28" s="88" t="s">
        <v>17</v>
      </c>
      <c r="W28" s="88" t="s">
        <v>17</v>
      </c>
      <c r="X28" s="88" t="s">
        <v>17</v>
      </c>
      <c r="Y28" s="88" t="s">
        <v>17</v>
      </c>
      <c r="Z28" s="88" t="s">
        <v>17</v>
      </c>
      <c r="AA28" s="88" t="s">
        <v>17</v>
      </c>
      <c r="AB28" s="90"/>
      <c r="AC28" s="90"/>
      <c r="AD28" s="90"/>
      <c r="AE28" s="90"/>
    </row>
    <row r="29" spans="1:31" ht="7.5" customHeight="1">
      <c r="A29" s="77"/>
      <c r="B29" s="104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66"/>
      <c r="O29" s="66"/>
      <c r="P29" s="104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31" ht="13">
      <c r="A30" s="77"/>
      <c r="B30" s="192" t="s">
        <v>388</v>
      </c>
      <c r="C30" s="192"/>
      <c r="D30" s="193">
        <v>1976499</v>
      </c>
      <c r="E30" s="193">
        <v>1907405</v>
      </c>
      <c r="F30" s="193">
        <v>1952511</v>
      </c>
      <c r="G30" s="193">
        <v>2009494</v>
      </c>
      <c r="H30" s="193">
        <v>1392350</v>
      </c>
      <c r="I30" s="193">
        <v>903061</v>
      </c>
      <c r="J30" s="193">
        <v>592454</v>
      </c>
      <c r="K30" s="193">
        <v>303897</v>
      </c>
      <c r="L30" s="193">
        <v>200904</v>
      </c>
      <c r="M30" s="193">
        <v>60848</v>
      </c>
      <c r="N30" s="66"/>
      <c r="O30" s="66"/>
      <c r="P30" s="192" t="s">
        <v>389</v>
      </c>
      <c r="Q30" s="192"/>
      <c r="R30" s="193">
        <v>10436706</v>
      </c>
      <c r="S30" s="193">
        <v>10329551</v>
      </c>
      <c r="T30" s="193">
        <v>10263959</v>
      </c>
      <c r="U30" s="193">
        <v>9528417</v>
      </c>
      <c r="V30" s="193">
        <v>7763465</v>
      </c>
      <c r="W30" s="193">
        <v>4915271</v>
      </c>
      <c r="X30" s="193">
        <v>2944260</v>
      </c>
      <c r="Y30" s="193">
        <v>1712064</v>
      </c>
      <c r="Z30" s="193">
        <v>1044400</v>
      </c>
      <c r="AA30" s="193">
        <v>332693</v>
      </c>
      <c r="AB30" s="77"/>
      <c r="AC30" s="77"/>
      <c r="AD30" s="77"/>
      <c r="AE30" s="77"/>
    </row>
    <row r="31" spans="1:31" ht="13">
      <c r="A31" s="77"/>
      <c r="B31" s="194" t="s">
        <v>390</v>
      </c>
      <c r="C31" s="194"/>
      <c r="D31" s="189">
        <v>-300223</v>
      </c>
      <c r="E31" s="189">
        <v>-301630</v>
      </c>
      <c r="F31" s="189">
        <v>-270277</v>
      </c>
      <c r="G31" s="189">
        <v>-340517</v>
      </c>
      <c r="H31" s="189">
        <v>-197536</v>
      </c>
      <c r="I31" s="189">
        <v>-110325</v>
      </c>
      <c r="J31" s="189">
        <v>-72768</v>
      </c>
      <c r="K31" s="189">
        <v>-39355</v>
      </c>
      <c r="L31" s="189">
        <v>-26210</v>
      </c>
      <c r="M31" s="189">
        <v>-11672</v>
      </c>
      <c r="N31" s="66"/>
      <c r="O31" s="66"/>
      <c r="P31" s="194" t="s">
        <v>391</v>
      </c>
      <c r="Q31" s="194"/>
      <c r="R31" s="189">
        <v>-1585298</v>
      </c>
      <c r="S31" s="189">
        <v>-1633477</v>
      </c>
      <c r="T31" s="189">
        <v>-1420792</v>
      </c>
      <c r="U31" s="189">
        <v>-1614629</v>
      </c>
      <c r="V31" s="189">
        <v>-1101421</v>
      </c>
      <c r="W31" s="189">
        <v>-600488</v>
      </c>
      <c r="X31" s="189">
        <v>-361628</v>
      </c>
      <c r="Y31" s="189">
        <v>-221714</v>
      </c>
      <c r="Z31" s="189">
        <v>-136253</v>
      </c>
      <c r="AA31" s="189">
        <v>-63818</v>
      </c>
      <c r="AB31" s="77"/>
      <c r="AC31" s="77"/>
      <c r="AD31" s="77"/>
      <c r="AE31" s="77"/>
    </row>
    <row r="32" spans="1:31" ht="13">
      <c r="A32" s="77"/>
      <c r="B32" s="195" t="s">
        <v>369</v>
      </c>
      <c r="C32" s="195"/>
      <c r="D32" s="196">
        <v>1676276</v>
      </c>
      <c r="E32" s="196">
        <v>1605775</v>
      </c>
      <c r="F32" s="196">
        <v>1682234</v>
      </c>
      <c r="G32" s="196">
        <v>1668977</v>
      </c>
      <c r="H32" s="196">
        <v>1194814</v>
      </c>
      <c r="I32" s="196">
        <v>792736</v>
      </c>
      <c r="J32" s="196">
        <v>519686</v>
      </c>
      <c r="K32" s="196">
        <v>264542</v>
      </c>
      <c r="L32" s="196">
        <v>174694</v>
      </c>
      <c r="M32" s="196">
        <v>49176</v>
      </c>
      <c r="N32" s="66"/>
      <c r="O32" s="66"/>
      <c r="P32" s="195" t="s">
        <v>392</v>
      </c>
      <c r="Q32" s="195"/>
      <c r="R32" s="196">
        <v>8851408</v>
      </c>
      <c r="S32" s="196">
        <v>8696074</v>
      </c>
      <c r="T32" s="196">
        <v>8843167</v>
      </c>
      <c r="U32" s="196">
        <v>7913788</v>
      </c>
      <c r="V32" s="196">
        <v>6662044</v>
      </c>
      <c r="W32" s="196">
        <v>4314783</v>
      </c>
      <c r="X32" s="196">
        <v>2582632</v>
      </c>
      <c r="Y32" s="196">
        <v>1490350</v>
      </c>
      <c r="Z32" s="196">
        <v>908147</v>
      </c>
      <c r="AA32" s="196">
        <v>268875</v>
      </c>
      <c r="AB32" s="77"/>
      <c r="AC32" s="77"/>
      <c r="AD32" s="77"/>
      <c r="AE32" s="77"/>
    </row>
    <row r="33" spans="1:31" ht="13">
      <c r="A33" s="77"/>
      <c r="B33" s="194" t="s">
        <v>393</v>
      </c>
      <c r="C33" s="194"/>
      <c r="D33" s="189">
        <v>-2836</v>
      </c>
      <c r="E33" s="189">
        <v>-2670</v>
      </c>
      <c r="F33" s="189">
        <v>-6458</v>
      </c>
      <c r="G33" s="189">
        <v>-1460</v>
      </c>
      <c r="H33" s="189" t="s">
        <v>87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66"/>
      <c r="O33" s="66"/>
      <c r="P33" s="194" t="s">
        <v>372</v>
      </c>
      <c r="Q33" s="194"/>
      <c r="R33" s="189">
        <v>-14975</v>
      </c>
      <c r="S33" s="189">
        <v>-14459</v>
      </c>
      <c r="T33" s="189">
        <v>-33948</v>
      </c>
      <c r="U33" s="189">
        <v>-6923</v>
      </c>
      <c r="V33" s="189" t="s">
        <v>87</v>
      </c>
      <c r="W33" s="189">
        <v>0</v>
      </c>
      <c r="X33" s="189">
        <v>0</v>
      </c>
      <c r="Y33" s="189">
        <v>0</v>
      </c>
      <c r="Z33" s="189">
        <v>0</v>
      </c>
      <c r="AA33" s="189">
        <v>0</v>
      </c>
      <c r="AB33" s="77"/>
      <c r="AC33" s="77"/>
      <c r="AD33" s="77"/>
      <c r="AE33" s="77"/>
    </row>
    <row r="34" spans="1:31" ht="13">
      <c r="A34" s="77"/>
      <c r="B34" s="195" t="s">
        <v>353</v>
      </c>
      <c r="C34" s="195"/>
      <c r="D34" s="197">
        <v>1673440</v>
      </c>
      <c r="E34" s="197">
        <v>1603105</v>
      </c>
      <c r="F34" s="197">
        <v>1675776</v>
      </c>
      <c r="G34" s="197">
        <v>1667517</v>
      </c>
      <c r="H34" s="197">
        <v>1194814</v>
      </c>
      <c r="I34" s="197">
        <v>792736</v>
      </c>
      <c r="J34" s="197">
        <v>519686</v>
      </c>
      <c r="K34" s="197">
        <v>264542</v>
      </c>
      <c r="L34" s="197">
        <v>174694</v>
      </c>
      <c r="M34" s="197">
        <v>49176</v>
      </c>
      <c r="N34" s="66"/>
      <c r="O34" s="66"/>
      <c r="P34" s="195" t="s">
        <v>353</v>
      </c>
      <c r="Q34" s="195"/>
      <c r="R34" s="197">
        <v>8836433</v>
      </c>
      <c r="S34" s="197">
        <v>8681615</v>
      </c>
      <c r="T34" s="197">
        <v>8809219</v>
      </c>
      <c r="U34" s="197">
        <v>7906865</v>
      </c>
      <c r="V34" s="197">
        <v>6662044</v>
      </c>
      <c r="W34" s="197">
        <v>4314783</v>
      </c>
      <c r="X34" s="197">
        <v>2582632</v>
      </c>
      <c r="Y34" s="197">
        <v>1490350</v>
      </c>
      <c r="Z34" s="197">
        <v>908147</v>
      </c>
      <c r="AA34" s="197">
        <v>268875</v>
      </c>
      <c r="AB34" s="77"/>
      <c r="AC34" s="77"/>
      <c r="AD34" s="77"/>
      <c r="AE34" s="77"/>
    </row>
    <row r="35" spans="1:31" ht="13">
      <c r="A35" s="77"/>
      <c r="B35" s="104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66"/>
      <c r="O35" s="66"/>
      <c r="P35" s="104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</row>
    <row r="36" spans="1:31" ht="13">
      <c r="A36" s="80"/>
      <c r="B36" s="81"/>
      <c r="C36" s="80"/>
      <c r="D36" s="82">
        <v>44926</v>
      </c>
      <c r="E36" s="82">
        <v>44834</v>
      </c>
      <c r="F36" s="82">
        <v>44742</v>
      </c>
      <c r="G36" s="82">
        <v>44651</v>
      </c>
      <c r="H36" s="82">
        <v>44561</v>
      </c>
      <c r="I36" s="82">
        <v>44469</v>
      </c>
      <c r="J36" s="82">
        <v>44377</v>
      </c>
      <c r="K36" s="82">
        <v>44286</v>
      </c>
      <c r="L36" s="82">
        <v>44196</v>
      </c>
      <c r="M36" s="82">
        <v>44012</v>
      </c>
      <c r="N36" s="78"/>
      <c r="O36" s="75"/>
      <c r="P36" s="81"/>
      <c r="Q36" s="80"/>
      <c r="R36" s="82">
        <v>44926</v>
      </c>
      <c r="S36" s="82">
        <v>44834</v>
      </c>
      <c r="T36" s="82">
        <v>44742</v>
      </c>
      <c r="U36" s="82">
        <v>44651</v>
      </c>
      <c r="V36" s="82">
        <v>44561</v>
      </c>
      <c r="W36" s="82">
        <v>44469</v>
      </c>
      <c r="X36" s="82">
        <v>44377</v>
      </c>
      <c r="Y36" s="82">
        <v>44286</v>
      </c>
      <c r="Z36" s="82">
        <v>44196</v>
      </c>
      <c r="AA36" s="82">
        <v>44012</v>
      </c>
      <c r="AB36" s="77"/>
      <c r="AC36" s="77"/>
      <c r="AD36" s="77"/>
      <c r="AE36" s="77"/>
    </row>
    <row r="37" spans="1:31" ht="13">
      <c r="A37" s="80"/>
      <c r="B37" s="175" t="s">
        <v>119</v>
      </c>
      <c r="C37" s="80"/>
      <c r="D37" s="88" t="s">
        <v>16</v>
      </c>
      <c r="E37" s="88" t="s">
        <v>16</v>
      </c>
      <c r="F37" s="88" t="s">
        <v>16</v>
      </c>
      <c r="G37" s="88" t="s">
        <v>16</v>
      </c>
      <c r="H37" s="88" t="s">
        <v>16</v>
      </c>
      <c r="I37" s="88" t="s">
        <v>16</v>
      </c>
      <c r="J37" s="88" t="s">
        <v>16</v>
      </c>
      <c r="K37" s="88" t="s">
        <v>16</v>
      </c>
      <c r="L37" s="88" t="s">
        <v>16</v>
      </c>
      <c r="M37" s="88" t="s">
        <v>16</v>
      </c>
      <c r="N37" s="78"/>
      <c r="O37" s="89"/>
      <c r="P37" s="175" t="s">
        <v>120</v>
      </c>
      <c r="Q37" s="80"/>
      <c r="R37" s="88" t="s">
        <v>17</v>
      </c>
      <c r="S37" s="88" t="s">
        <v>17</v>
      </c>
      <c r="T37" s="88" t="s">
        <v>17</v>
      </c>
      <c r="U37" s="88" t="s">
        <v>17</v>
      </c>
      <c r="V37" s="88" t="s">
        <v>17</v>
      </c>
      <c r="W37" s="88" t="s">
        <v>17</v>
      </c>
      <c r="X37" s="88" t="s">
        <v>17</v>
      </c>
      <c r="Y37" s="88" t="s">
        <v>17</v>
      </c>
      <c r="Z37" s="88" t="s">
        <v>17</v>
      </c>
      <c r="AA37" s="88" t="s">
        <v>17</v>
      </c>
      <c r="AB37" s="90"/>
      <c r="AC37" s="90"/>
      <c r="AD37" s="90"/>
      <c r="AE37" s="90"/>
    </row>
    <row r="38" spans="1:31" ht="7.5" customHeight="1">
      <c r="A38" s="77"/>
      <c r="B38" s="104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66"/>
      <c r="O38" s="66"/>
      <c r="P38" s="104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</row>
    <row r="39" spans="1:31" ht="13">
      <c r="A39" s="77"/>
      <c r="B39" s="198" t="s">
        <v>119</v>
      </c>
      <c r="C39" s="199"/>
      <c r="D39" s="186">
        <v>521670</v>
      </c>
      <c r="E39" s="186">
        <v>381782</v>
      </c>
      <c r="F39" s="186">
        <v>374188</v>
      </c>
      <c r="G39" s="186">
        <v>285632</v>
      </c>
      <c r="H39" s="186">
        <v>50349</v>
      </c>
      <c r="I39" s="186">
        <v>0</v>
      </c>
      <c r="J39" s="186">
        <v>0</v>
      </c>
      <c r="K39" s="186">
        <v>0</v>
      </c>
      <c r="L39" s="186">
        <v>0</v>
      </c>
      <c r="M39" s="186">
        <v>0</v>
      </c>
      <c r="N39" s="66"/>
      <c r="O39" s="66"/>
      <c r="P39" s="198" t="s">
        <v>120</v>
      </c>
      <c r="Q39" s="199"/>
      <c r="R39" s="186">
        <v>2754626</v>
      </c>
      <c r="S39" s="186">
        <v>2067540</v>
      </c>
      <c r="T39" s="186">
        <v>1967031</v>
      </c>
      <c r="U39" s="186">
        <v>1354380</v>
      </c>
      <c r="V39" s="186">
        <v>280737</v>
      </c>
      <c r="W39" s="186">
        <v>0</v>
      </c>
      <c r="X39" s="186">
        <v>0</v>
      </c>
      <c r="Y39" s="186">
        <v>0</v>
      </c>
      <c r="Z39" s="186">
        <v>0</v>
      </c>
      <c r="AA39" s="186">
        <v>0</v>
      </c>
      <c r="AB39" s="77"/>
      <c r="AC39" s="77"/>
      <c r="AD39" s="77"/>
      <c r="AE39" s="77"/>
    </row>
    <row r="40" spans="1:31" ht="13">
      <c r="A40" s="77"/>
      <c r="B40" s="200" t="s">
        <v>353</v>
      </c>
      <c r="C40" s="77"/>
      <c r="D40" s="201">
        <v>521670</v>
      </c>
      <c r="E40" s="201">
        <v>381782</v>
      </c>
      <c r="F40" s="201">
        <v>374188</v>
      </c>
      <c r="G40" s="201">
        <v>285632</v>
      </c>
      <c r="H40" s="201">
        <v>50349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66"/>
      <c r="O40" s="66"/>
      <c r="P40" s="200" t="s">
        <v>353</v>
      </c>
      <c r="Q40" s="77"/>
      <c r="R40" s="201">
        <v>2754626</v>
      </c>
      <c r="S40" s="201">
        <v>2067540</v>
      </c>
      <c r="T40" s="201">
        <v>1967031</v>
      </c>
      <c r="U40" s="201">
        <v>1354380</v>
      </c>
      <c r="V40" s="201">
        <v>280737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77"/>
      <c r="AC40" s="77"/>
      <c r="AD40" s="77"/>
      <c r="AE40" s="77"/>
    </row>
    <row r="41" spans="1:31" ht="13">
      <c r="A41" s="77"/>
      <c r="B41" s="104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66"/>
      <c r="O41" s="66"/>
      <c r="P41" s="104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</row>
    <row r="42" spans="1:31" ht="13">
      <c r="A42" s="77"/>
      <c r="B42" s="104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66"/>
      <c r="O42" s="66"/>
      <c r="P42" s="104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</row>
    <row r="43" spans="1:31" ht="13">
      <c r="A43" s="77"/>
      <c r="B43" s="104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66"/>
      <c r="O43" s="66"/>
      <c r="P43" s="104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</row>
    <row r="44" spans="1:31" ht="13">
      <c r="A44" s="77"/>
      <c r="B44" s="104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66"/>
      <c r="O44" s="66"/>
      <c r="P44" s="104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</row>
    <row r="45" spans="1:31" ht="13">
      <c r="A45" s="77"/>
      <c r="B45" s="104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66"/>
      <c r="O45" s="66"/>
      <c r="P45" s="104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</row>
    <row r="46" spans="1:31" ht="13">
      <c r="A46" s="77"/>
      <c r="B46" s="104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66"/>
      <c r="O46" s="66"/>
      <c r="P46" s="104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</row>
    <row r="47" spans="1:31" ht="13">
      <c r="A47" s="77"/>
      <c r="B47" s="10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66"/>
      <c r="O47" s="66"/>
      <c r="P47" s="104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</row>
    <row r="48" spans="1:31" ht="13">
      <c r="A48" s="77"/>
      <c r="B48" s="10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66"/>
      <c r="O48" s="66"/>
      <c r="P48" s="104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</row>
    <row r="49" spans="1:31" ht="13">
      <c r="A49" s="77"/>
      <c r="B49" s="10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66"/>
      <c r="O49" s="66"/>
      <c r="P49" s="104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</row>
    <row r="50" spans="1:31" ht="13">
      <c r="A50" s="77"/>
      <c r="B50" s="10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66"/>
      <c r="O50" s="66"/>
      <c r="P50" s="104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</row>
    <row r="51" spans="1:31" ht="13">
      <c r="A51" s="77"/>
      <c r="B51" s="10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66"/>
      <c r="O51" s="66"/>
      <c r="P51" s="104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</row>
    <row r="52" spans="1:31" ht="13">
      <c r="A52" s="77"/>
      <c r="B52" s="10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66"/>
      <c r="O52" s="66"/>
      <c r="P52" s="104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</row>
    <row r="53" spans="1:31" ht="13">
      <c r="A53" s="77"/>
      <c r="B53" s="10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66"/>
      <c r="O53" s="66"/>
      <c r="P53" s="104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</row>
    <row r="54" spans="1:31" ht="13">
      <c r="A54" s="77"/>
      <c r="B54" s="10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66"/>
      <c r="O54" s="66"/>
      <c r="P54" s="104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</row>
    <row r="55" spans="1:31" ht="13">
      <c r="A55" s="77"/>
      <c r="B55" s="10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66"/>
      <c r="O55" s="66"/>
      <c r="P55" s="104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</row>
    <row r="56" spans="1:31" ht="13">
      <c r="A56" s="77"/>
      <c r="B56" s="10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66"/>
      <c r="O56" s="66"/>
      <c r="P56" s="104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</row>
    <row r="57" spans="1:31" ht="13">
      <c r="A57" s="77"/>
      <c r="B57" s="104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66"/>
      <c r="O57" s="66"/>
      <c r="P57" s="104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</row>
    <row r="58" spans="1:31" ht="13">
      <c r="A58" s="77"/>
      <c r="B58" s="104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66"/>
      <c r="O58" s="66"/>
      <c r="P58" s="104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</row>
    <row r="59" spans="1:31" ht="13">
      <c r="A59" s="77"/>
      <c r="B59" s="104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66"/>
      <c r="O59" s="66"/>
      <c r="P59" s="104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</row>
    <row r="60" spans="1:31" ht="13">
      <c r="A60" s="77"/>
      <c r="B60" s="104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66"/>
      <c r="O60" s="66"/>
      <c r="P60" s="104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</row>
    <row r="61" spans="1:31" ht="13">
      <c r="A61" s="77"/>
      <c r="B61" s="104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66"/>
      <c r="O61" s="66"/>
      <c r="P61" s="104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</row>
    <row r="62" spans="1:31" ht="13">
      <c r="A62" s="77"/>
      <c r="B62" s="104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66"/>
      <c r="O62" s="66"/>
      <c r="P62" s="104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</row>
    <row r="63" spans="1:31" ht="13">
      <c r="A63" s="77"/>
      <c r="B63" s="104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66"/>
      <c r="O63" s="66"/>
      <c r="P63" s="104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</row>
    <row r="64" spans="1:31" ht="13">
      <c r="A64" s="77"/>
      <c r="B64" s="104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66"/>
      <c r="O64" s="66"/>
      <c r="P64" s="104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</row>
    <row r="65" spans="1:31" ht="13">
      <c r="A65" s="77"/>
      <c r="B65" s="104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66"/>
      <c r="O65" s="66"/>
      <c r="P65" s="104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</row>
    <row r="66" spans="1:31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66"/>
      <c r="O66" s="66"/>
      <c r="P66" s="104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</row>
    <row r="67" spans="1:31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66"/>
      <c r="O67" s="66"/>
      <c r="P67" s="104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</row>
    <row r="68" spans="1:31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66"/>
      <c r="O68" s="66"/>
      <c r="P68" s="104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</row>
    <row r="69" spans="1:31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66"/>
      <c r="O69" s="66"/>
      <c r="P69" s="104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</row>
    <row r="70" spans="1:31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66"/>
      <c r="O70" s="66"/>
      <c r="P70" s="104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</row>
    <row r="71" spans="1:31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66"/>
      <c r="O71" s="66"/>
      <c r="P71" s="104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</row>
    <row r="72" spans="1:31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66"/>
      <c r="O72" s="66"/>
      <c r="P72" s="104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</row>
    <row r="73" spans="1:31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66"/>
      <c r="O73" s="66"/>
      <c r="P73" s="104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</row>
    <row r="74" spans="1:31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66"/>
      <c r="O74" s="66"/>
      <c r="P74" s="104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</row>
    <row r="75" spans="1:31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66"/>
      <c r="O75" s="66"/>
      <c r="P75" s="104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</row>
    <row r="76" spans="1:31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66"/>
      <c r="O76" s="66"/>
      <c r="P76" s="104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</row>
    <row r="77" spans="1:31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66"/>
      <c r="O77" s="66"/>
      <c r="P77" s="104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</row>
    <row r="78" spans="1:31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66"/>
      <c r="O78" s="66"/>
      <c r="P78" s="104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</row>
    <row r="79" spans="1:31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66"/>
      <c r="O79" s="66"/>
      <c r="P79" s="104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</row>
    <row r="80" spans="1:31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66"/>
      <c r="O80" s="66"/>
      <c r="P80" s="104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</row>
    <row r="81" spans="1:31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66"/>
      <c r="O81" s="66"/>
      <c r="P81" s="104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</row>
    <row r="82" spans="1:31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66"/>
      <c r="O82" s="66"/>
      <c r="P82" s="104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</row>
    <row r="83" spans="1:31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66"/>
      <c r="O83" s="66"/>
      <c r="P83" s="104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</row>
    <row r="84" spans="1:31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66"/>
      <c r="O84" s="66"/>
      <c r="P84" s="104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</row>
    <row r="85" spans="1:31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66"/>
      <c r="O85" s="66"/>
      <c r="P85" s="104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</row>
    <row r="86" spans="1:31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66"/>
      <c r="O86" s="66"/>
      <c r="P86" s="104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</row>
    <row r="87" spans="1:31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66"/>
      <c r="O87" s="66"/>
      <c r="P87" s="104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</row>
    <row r="88" spans="1:31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66"/>
      <c r="O88" s="66"/>
      <c r="P88" s="104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</row>
    <row r="89" spans="1:31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66"/>
      <c r="O89" s="66"/>
      <c r="P89" s="104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</row>
    <row r="90" spans="1:31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66"/>
      <c r="O90" s="66"/>
      <c r="P90" s="104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</row>
    <row r="91" spans="1:31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66"/>
      <c r="O91" s="66"/>
      <c r="P91" s="104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</row>
    <row r="92" spans="1:31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66"/>
      <c r="O92" s="66"/>
      <c r="P92" s="104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</row>
    <row r="93" spans="1:31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66"/>
      <c r="O93" s="66"/>
      <c r="P93" s="104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</row>
    <row r="94" spans="1:31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66"/>
      <c r="O94" s="66"/>
      <c r="P94" s="104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</row>
    <row r="95" spans="1:31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66"/>
      <c r="O95" s="66"/>
      <c r="P95" s="104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</row>
    <row r="96" spans="1:31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66"/>
      <c r="O96" s="66"/>
      <c r="P96" s="104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</row>
    <row r="97" spans="1:31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66"/>
      <c r="O97" s="66"/>
      <c r="P97" s="104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</row>
    <row r="98" spans="1:31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66"/>
      <c r="O98" s="66"/>
      <c r="P98" s="104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</row>
    <row r="99" spans="1:31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66"/>
      <c r="O99" s="66"/>
      <c r="P99" s="104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</row>
    <row r="100" spans="1:31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66"/>
      <c r="O100" s="66"/>
      <c r="P100" s="104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</row>
    <row r="101" spans="1:31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66"/>
      <c r="O101" s="66"/>
      <c r="P101" s="104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</row>
    <row r="102" spans="1:31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66"/>
      <c r="O102" s="66"/>
      <c r="P102" s="104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</row>
    <row r="103" spans="1:31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66"/>
      <c r="O103" s="66"/>
      <c r="P103" s="104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</row>
    <row r="104" spans="1:31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66"/>
      <c r="O104" s="66"/>
      <c r="P104" s="104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</row>
    <row r="105" spans="1:31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66"/>
      <c r="O105" s="66"/>
      <c r="P105" s="104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</row>
    <row r="106" spans="1:31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66"/>
      <c r="O106" s="66"/>
      <c r="P106" s="104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</row>
    <row r="107" spans="1:31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66"/>
      <c r="O107" s="66"/>
      <c r="P107" s="104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</row>
    <row r="108" spans="1:31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66"/>
      <c r="O108" s="66"/>
      <c r="P108" s="104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</row>
    <row r="109" spans="1:31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66"/>
      <c r="O109" s="66"/>
      <c r="P109" s="104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</row>
    <row r="110" spans="1:31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66"/>
      <c r="O110" s="66"/>
      <c r="P110" s="104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</row>
    <row r="111" spans="1:31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66"/>
      <c r="O111" s="66"/>
      <c r="P111" s="104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</row>
    <row r="112" spans="1:31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66"/>
      <c r="O112" s="66"/>
      <c r="P112" s="104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</row>
    <row r="113" spans="1:31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66"/>
      <c r="O113" s="66"/>
      <c r="P113" s="104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</row>
    <row r="114" spans="1:31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66"/>
      <c r="O114" s="66"/>
      <c r="P114" s="104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</row>
    <row r="115" spans="1:31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66"/>
      <c r="O115" s="66"/>
      <c r="P115" s="104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</row>
    <row r="116" spans="1:31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66"/>
      <c r="O116" s="66"/>
      <c r="P116" s="104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</row>
    <row r="117" spans="1:31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66"/>
      <c r="O117" s="66"/>
      <c r="P117" s="104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</row>
    <row r="118" spans="1:31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66"/>
      <c r="O118" s="66"/>
      <c r="P118" s="104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</row>
    <row r="119" spans="1:31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66"/>
      <c r="O119" s="66"/>
      <c r="P119" s="104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</row>
    <row r="120" spans="1:31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66"/>
      <c r="O120" s="66"/>
      <c r="P120" s="104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</row>
    <row r="121" spans="1:31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66"/>
      <c r="O121" s="66"/>
      <c r="P121" s="104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</row>
    <row r="122" spans="1:31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66"/>
      <c r="O122" s="66"/>
      <c r="P122" s="104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</row>
    <row r="123" spans="1:31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66"/>
      <c r="O123" s="66"/>
      <c r="P123" s="104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</row>
    <row r="124" spans="1:31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66"/>
      <c r="O124" s="66"/>
      <c r="P124" s="104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</row>
    <row r="125" spans="1:31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66"/>
      <c r="O125" s="66"/>
      <c r="P125" s="104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</row>
    <row r="126" spans="1:31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66"/>
      <c r="O126" s="66"/>
      <c r="P126" s="104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</row>
    <row r="127" spans="1:31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66"/>
      <c r="O127" s="66"/>
      <c r="P127" s="104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</row>
    <row r="128" spans="1:31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66"/>
      <c r="O128" s="66"/>
      <c r="P128" s="104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</row>
    <row r="129" spans="1:31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66"/>
      <c r="O129" s="66"/>
      <c r="P129" s="104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</row>
    <row r="130" spans="1:31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66"/>
      <c r="O130" s="66"/>
      <c r="P130" s="104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</row>
    <row r="131" spans="1:31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66"/>
      <c r="O131" s="66"/>
      <c r="P131" s="104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</row>
    <row r="132" spans="1:31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66"/>
      <c r="O132" s="66"/>
      <c r="P132" s="104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</row>
    <row r="133" spans="1:31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66"/>
      <c r="O133" s="66"/>
      <c r="P133" s="104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</row>
    <row r="134" spans="1:31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66"/>
      <c r="O134" s="66"/>
      <c r="P134" s="104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</row>
    <row r="135" spans="1:31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66"/>
      <c r="O135" s="66"/>
      <c r="P135" s="104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</row>
    <row r="136" spans="1:31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66"/>
      <c r="O136" s="66"/>
      <c r="P136" s="104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</row>
    <row r="137" spans="1:31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66"/>
      <c r="O137" s="66"/>
      <c r="P137" s="104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</row>
    <row r="138" spans="1:31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66"/>
      <c r="O138" s="66"/>
      <c r="P138" s="104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</row>
    <row r="139" spans="1:31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66"/>
      <c r="O139" s="66"/>
      <c r="P139" s="104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</row>
    <row r="140" spans="1:31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66"/>
      <c r="O140" s="66"/>
      <c r="P140" s="104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</row>
    <row r="141" spans="1:31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66"/>
      <c r="O141" s="66"/>
      <c r="P141" s="104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</row>
    <row r="142" spans="1:31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66"/>
      <c r="O142" s="66"/>
      <c r="P142" s="104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</row>
    <row r="143" spans="1:31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66"/>
      <c r="O143" s="66"/>
      <c r="P143" s="104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</row>
    <row r="144" spans="1:31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66"/>
      <c r="O144" s="66"/>
      <c r="P144" s="104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</row>
    <row r="145" spans="1:31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66"/>
      <c r="O145" s="66"/>
      <c r="P145" s="104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</row>
    <row r="146" spans="1:31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66"/>
      <c r="O146" s="66"/>
      <c r="P146" s="104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</row>
    <row r="147" spans="1:31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66"/>
      <c r="O147" s="66"/>
      <c r="P147" s="104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</row>
    <row r="148" spans="1:31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66"/>
      <c r="O148" s="66"/>
      <c r="P148" s="104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</row>
    <row r="149" spans="1:31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66"/>
      <c r="O149" s="66"/>
      <c r="P149" s="104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</row>
    <row r="150" spans="1:31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66"/>
      <c r="O150" s="66"/>
      <c r="P150" s="104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</row>
    <row r="151" spans="1:31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66"/>
      <c r="O151" s="66"/>
      <c r="P151" s="104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</row>
    <row r="152" spans="1:31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66"/>
      <c r="O152" s="66"/>
      <c r="P152" s="104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</row>
    <row r="153" spans="1:31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66"/>
      <c r="O153" s="66"/>
      <c r="P153" s="104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</row>
    <row r="154" spans="1:31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66"/>
      <c r="O154" s="66"/>
      <c r="P154" s="104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</row>
    <row r="155" spans="1:31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66"/>
      <c r="O155" s="66"/>
      <c r="P155" s="104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</row>
    <row r="156" spans="1:31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66"/>
      <c r="O156" s="66"/>
      <c r="P156" s="104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</row>
    <row r="157" spans="1:31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66"/>
      <c r="O157" s="66"/>
      <c r="P157" s="104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</row>
    <row r="158" spans="1:31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66"/>
      <c r="O158" s="66"/>
      <c r="P158" s="104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</row>
    <row r="159" spans="1:31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66"/>
      <c r="O159" s="66"/>
      <c r="P159" s="104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</row>
    <row r="160" spans="1:31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66"/>
      <c r="O160" s="66"/>
      <c r="P160" s="104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</row>
    <row r="161" spans="1:31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66"/>
      <c r="O161" s="66"/>
      <c r="P161" s="104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</row>
    <row r="162" spans="1:31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66"/>
      <c r="O162" s="66"/>
      <c r="P162" s="104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</row>
    <row r="163" spans="1:31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66"/>
      <c r="O163" s="66"/>
      <c r="P163" s="104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</row>
    <row r="164" spans="1:31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66"/>
      <c r="O164" s="66"/>
      <c r="P164" s="104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</row>
    <row r="165" spans="1:31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66"/>
      <c r="O165" s="66"/>
      <c r="P165" s="104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</row>
    <row r="166" spans="1:31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66"/>
      <c r="O166" s="66"/>
      <c r="P166" s="104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</row>
    <row r="167" spans="1:31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66"/>
      <c r="O167" s="66"/>
      <c r="P167" s="104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</row>
    <row r="168" spans="1:31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66"/>
      <c r="O168" s="66"/>
      <c r="P168" s="104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</row>
    <row r="169" spans="1:31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66"/>
      <c r="O169" s="66"/>
      <c r="P169" s="104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</row>
    <row r="170" spans="1:31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66"/>
      <c r="O170" s="66"/>
      <c r="P170" s="104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</row>
    <row r="171" spans="1:31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66"/>
      <c r="O171" s="66"/>
      <c r="P171" s="104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</row>
    <row r="172" spans="1:31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66"/>
      <c r="O172" s="66"/>
      <c r="P172" s="104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</row>
    <row r="173" spans="1:31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66"/>
      <c r="O173" s="66"/>
      <c r="P173" s="104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</row>
    <row r="174" spans="1:31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66"/>
      <c r="O174" s="66"/>
      <c r="P174" s="104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</row>
    <row r="175" spans="1:31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66"/>
      <c r="O175" s="66"/>
      <c r="P175" s="104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</row>
    <row r="176" spans="1:31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66"/>
      <c r="O176" s="66"/>
      <c r="P176" s="104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</row>
    <row r="177" spans="1:31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66"/>
      <c r="O177" s="66"/>
      <c r="P177" s="104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</row>
    <row r="178" spans="1:31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66"/>
      <c r="O178" s="66"/>
      <c r="P178" s="104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</row>
    <row r="179" spans="1:31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66"/>
      <c r="O179" s="66"/>
      <c r="P179" s="104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</row>
    <row r="180" spans="1:31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66"/>
      <c r="O180" s="66"/>
      <c r="P180" s="104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</row>
    <row r="181" spans="1:31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66"/>
      <c r="O181" s="66"/>
      <c r="P181" s="104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</row>
    <row r="182" spans="1:31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66"/>
      <c r="O182" s="66"/>
      <c r="P182" s="104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</row>
    <row r="183" spans="1:31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66"/>
      <c r="O183" s="66"/>
      <c r="P183" s="104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</row>
    <row r="184" spans="1:31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66"/>
      <c r="O184" s="66"/>
      <c r="P184" s="104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</row>
    <row r="185" spans="1:31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66"/>
      <c r="O185" s="66"/>
      <c r="P185" s="104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</row>
    <row r="186" spans="1:31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66"/>
      <c r="O186" s="66"/>
      <c r="P186" s="104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</row>
    <row r="187" spans="1:31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66"/>
      <c r="O187" s="66"/>
      <c r="P187" s="104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</row>
    <row r="188" spans="1:31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66"/>
      <c r="O188" s="66"/>
      <c r="P188" s="104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</row>
    <row r="189" spans="1:31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66"/>
      <c r="O189" s="66"/>
      <c r="P189" s="104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</row>
    <row r="190" spans="1:31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66"/>
      <c r="O190" s="66"/>
      <c r="P190" s="104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</row>
    <row r="191" spans="1:31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66"/>
      <c r="O191" s="66"/>
      <c r="P191" s="104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</row>
    <row r="192" spans="1:31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66"/>
      <c r="O192" s="66"/>
      <c r="P192" s="104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3" spans="1:31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66"/>
      <c r="O193" s="66"/>
      <c r="P193" s="104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</row>
    <row r="194" spans="1:31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66"/>
      <c r="O194" s="66"/>
      <c r="P194" s="104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</row>
    <row r="195" spans="1:31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66"/>
      <c r="O195" s="66"/>
      <c r="P195" s="104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</row>
    <row r="196" spans="1:31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66"/>
      <c r="O196" s="66"/>
      <c r="P196" s="104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</row>
    <row r="197" spans="1:31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66"/>
      <c r="O197" s="66"/>
      <c r="P197" s="104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</row>
    <row r="198" spans="1:31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66"/>
      <c r="O198" s="66"/>
      <c r="P198" s="104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</row>
    <row r="199" spans="1:31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66"/>
      <c r="O199" s="66"/>
      <c r="P199" s="104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</row>
    <row r="200" spans="1:31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66"/>
      <c r="O200" s="66"/>
      <c r="P200" s="104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</row>
    <row r="201" spans="1:31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66"/>
      <c r="O201" s="66"/>
      <c r="P201" s="104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</row>
    <row r="202" spans="1:31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66"/>
      <c r="O202" s="66"/>
      <c r="P202" s="104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</row>
    <row r="203" spans="1:31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66"/>
      <c r="O203" s="66"/>
      <c r="P203" s="104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</row>
    <row r="204" spans="1:31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66"/>
      <c r="O204" s="66"/>
      <c r="P204" s="104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</row>
    <row r="205" spans="1:31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66"/>
      <c r="O205" s="66"/>
      <c r="P205" s="104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</row>
    <row r="206" spans="1:31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66"/>
      <c r="O206" s="66"/>
      <c r="P206" s="104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</row>
    <row r="207" spans="1:31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66"/>
      <c r="O207" s="66"/>
      <c r="P207" s="104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</row>
    <row r="208" spans="1:31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66"/>
      <c r="O208" s="66"/>
      <c r="P208" s="104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</row>
    <row r="209" spans="1:31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66"/>
      <c r="O209" s="66"/>
      <c r="P209" s="104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</row>
    <row r="210" spans="1:31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66"/>
      <c r="O210" s="66"/>
      <c r="P210" s="104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</row>
    <row r="211" spans="1:31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66"/>
      <c r="O211" s="66"/>
      <c r="P211" s="104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</row>
    <row r="212" spans="1:31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66"/>
      <c r="O212" s="66"/>
      <c r="P212" s="104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</row>
    <row r="213" spans="1:31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66"/>
      <c r="O213" s="66"/>
      <c r="P213" s="104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</row>
    <row r="214" spans="1:31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66"/>
      <c r="O214" s="66"/>
      <c r="P214" s="104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</row>
    <row r="215" spans="1:31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66"/>
      <c r="O215" s="66"/>
      <c r="P215" s="104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</row>
    <row r="216" spans="1:31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66"/>
      <c r="O216" s="66"/>
      <c r="P216" s="104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</row>
    <row r="217" spans="1:31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66"/>
      <c r="O217" s="66"/>
      <c r="P217" s="104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</row>
    <row r="218" spans="1:31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66"/>
      <c r="O218" s="66"/>
      <c r="P218" s="104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</row>
    <row r="219" spans="1:31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66"/>
      <c r="O219" s="66"/>
      <c r="P219" s="104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</row>
    <row r="220" spans="1:31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66"/>
      <c r="O220" s="66"/>
      <c r="P220" s="104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</row>
    <row r="221" spans="1:31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66"/>
      <c r="O221" s="66"/>
      <c r="P221" s="104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</row>
    <row r="222" spans="1:31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66"/>
      <c r="O222" s="66"/>
      <c r="P222" s="104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</row>
    <row r="223" spans="1:31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66"/>
      <c r="O223" s="66"/>
      <c r="P223" s="104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</row>
    <row r="224" spans="1:31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66"/>
      <c r="O224" s="66"/>
      <c r="P224" s="104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</row>
    <row r="225" spans="1:31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66"/>
      <c r="O225" s="66"/>
      <c r="P225" s="104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</row>
    <row r="226" spans="1:31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66"/>
      <c r="O226" s="66"/>
      <c r="P226" s="104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</row>
    <row r="227" spans="1:31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66"/>
      <c r="O227" s="66"/>
      <c r="P227" s="104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</row>
    <row r="228" spans="1:31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66"/>
      <c r="O228" s="66"/>
      <c r="P228" s="104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</row>
    <row r="229" spans="1:31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66"/>
      <c r="O229" s="66"/>
      <c r="P229" s="104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</row>
    <row r="230" spans="1:31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66"/>
      <c r="O230" s="66"/>
      <c r="P230" s="104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</row>
    <row r="231" spans="1:31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66"/>
      <c r="O231" s="66"/>
      <c r="P231" s="104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</row>
    <row r="232" spans="1:31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66"/>
      <c r="O232" s="66"/>
      <c r="P232" s="104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</row>
    <row r="233" spans="1:31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66"/>
      <c r="O233" s="66"/>
      <c r="P233" s="104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</row>
    <row r="234" spans="1:31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66"/>
      <c r="O234" s="66"/>
      <c r="P234" s="104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</row>
    <row r="235" spans="1:31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66"/>
      <c r="O235" s="66"/>
      <c r="P235" s="104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</row>
    <row r="236" spans="1:31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66"/>
      <c r="O236" s="66"/>
      <c r="P236" s="104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</row>
    <row r="237" spans="1:31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66"/>
      <c r="O237" s="66"/>
      <c r="P237" s="104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</row>
    <row r="238" spans="1:31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66"/>
      <c r="O238" s="66"/>
      <c r="P238" s="104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</row>
    <row r="239" spans="1:31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66"/>
      <c r="O239" s="66"/>
      <c r="P239" s="104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</row>
    <row r="240" spans="1:31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66"/>
      <c r="O240" s="66"/>
      <c r="P240" s="104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</row>
    <row r="241" spans="1:31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66"/>
      <c r="O241" s="66"/>
      <c r="P241" s="104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</row>
    <row r="242" spans="1:31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66"/>
      <c r="O242" s="66"/>
      <c r="P242" s="104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</row>
    <row r="243" spans="1:31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66"/>
      <c r="O243" s="66"/>
      <c r="P243" s="104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</row>
    <row r="244" spans="1:31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66"/>
      <c r="O244" s="66"/>
      <c r="P244" s="104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</row>
    <row r="245" spans="1:31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66"/>
      <c r="O245" s="66"/>
      <c r="P245" s="104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</row>
    <row r="246" spans="1:31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66"/>
      <c r="O246" s="66"/>
      <c r="P246" s="104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</row>
    <row r="247" spans="1:31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66"/>
      <c r="O247" s="66"/>
      <c r="P247" s="104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</row>
    <row r="248" spans="1:31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66"/>
      <c r="O248" s="66"/>
      <c r="P248" s="104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</row>
    <row r="249" spans="1:31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66"/>
      <c r="O249" s="66"/>
      <c r="P249" s="104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</row>
    <row r="250" spans="1:31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66"/>
      <c r="O250" s="66"/>
      <c r="P250" s="104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</row>
    <row r="251" spans="1:31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66"/>
      <c r="O251" s="66"/>
      <c r="P251" s="104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</row>
    <row r="252" spans="1:31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66"/>
      <c r="O252" s="66"/>
      <c r="P252" s="104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</row>
    <row r="253" spans="1:31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66"/>
      <c r="O253" s="66"/>
      <c r="P253" s="104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</row>
    <row r="254" spans="1:31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66"/>
      <c r="O254" s="66"/>
      <c r="P254" s="104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</row>
    <row r="255" spans="1:31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66"/>
      <c r="O255" s="66"/>
      <c r="P255" s="104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</row>
    <row r="256" spans="1:31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66"/>
      <c r="O256" s="66"/>
      <c r="P256" s="104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</row>
    <row r="257" spans="1:31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66"/>
      <c r="O257" s="66"/>
      <c r="P257" s="104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</row>
    <row r="258" spans="1:31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66"/>
      <c r="O258" s="66"/>
      <c r="P258" s="104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</row>
    <row r="259" spans="1:31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66"/>
      <c r="O259" s="66"/>
      <c r="P259" s="104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</row>
    <row r="260" spans="1:31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66"/>
      <c r="O260" s="66"/>
      <c r="P260" s="104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</row>
    <row r="261" spans="1:31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66"/>
      <c r="O261" s="66"/>
      <c r="P261" s="104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</row>
    <row r="262" spans="1:31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66"/>
      <c r="O262" s="66"/>
      <c r="P262" s="104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</row>
    <row r="263" spans="1:31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66"/>
      <c r="O263" s="66"/>
      <c r="P263" s="104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</row>
    <row r="264" spans="1:31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66"/>
      <c r="O264" s="66"/>
      <c r="P264" s="104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</row>
    <row r="265" spans="1:31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66"/>
      <c r="O265" s="66"/>
      <c r="P265" s="104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</row>
    <row r="266" spans="1:31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66"/>
      <c r="O266" s="66"/>
      <c r="P266" s="104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</row>
    <row r="267" spans="1:31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66"/>
      <c r="O267" s="66"/>
      <c r="P267" s="104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</row>
    <row r="268" spans="1:31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66"/>
      <c r="O268" s="66"/>
      <c r="P268" s="104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</row>
    <row r="269" spans="1:31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66"/>
      <c r="O269" s="66"/>
      <c r="P269" s="104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</row>
    <row r="270" spans="1:31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66"/>
      <c r="O270" s="66"/>
      <c r="P270" s="104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</row>
    <row r="271" spans="1:31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66"/>
      <c r="O271" s="66"/>
      <c r="P271" s="104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</row>
    <row r="272" spans="1:31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66"/>
      <c r="O272" s="66"/>
      <c r="P272" s="104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</row>
    <row r="273" spans="1:31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66"/>
      <c r="O273" s="66"/>
      <c r="P273" s="104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</row>
    <row r="274" spans="1:31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66"/>
      <c r="O274" s="66"/>
      <c r="P274" s="104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</row>
    <row r="275" spans="1:31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66"/>
      <c r="O275" s="66"/>
      <c r="P275" s="104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</row>
    <row r="276" spans="1:31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66"/>
      <c r="O276" s="66"/>
      <c r="P276" s="104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</row>
    <row r="277" spans="1:31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66"/>
      <c r="O277" s="66"/>
      <c r="P277" s="104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</row>
    <row r="278" spans="1:31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66"/>
      <c r="O278" s="66"/>
      <c r="P278" s="104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</row>
    <row r="279" spans="1:31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66"/>
      <c r="O279" s="66"/>
      <c r="P279" s="104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</row>
    <row r="280" spans="1:31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66"/>
      <c r="O280" s="66"/>
      <c r="P280" s="104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</row>
    <row r="281" spans="1:31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66"/>
      <c r="O281" s="66"/>
      <c r="P281" s="104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</row>
    <row r="282" spans="1:31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66"/>
      <c r="O282" s="66"/>
      <c r="P282" s="104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</row>
    <row r="283" spans="1:31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66"/>
      <c r="O283" s="66"/>
      <c r="P283" s="104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</row>
    <row r="284" spans="1:31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66"/>
      <c r="O284" s="66"/>
      <c r="P284" s="104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</row>
    <row r="285" spans="1:31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66"/>
      <c r="O285" s="66"/>
      <c r="P285" s="104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</row>
    <row r="286" spans="1:31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66"/>
      <c r="O286" s="66"/>
      <c r="P286" s="104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</row>
    <row r="287" spans="1:31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66"/>
      <c r="O287" s="66"/>
      <c r="P287" s="104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</row>
    <row r="288" spans="1:31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66"/>
      <c r="O288" s="66"/>
      <c r="P288" s="104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</row>
    <row r="289" spans="1:31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66"/>
      <c r="O289" s="66"/>
      <c r="P289" s="104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</row>
    <row r="290" spans="1:31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66"/>
      <c r="O290" s="66"/>
      <c r="P290" s="104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</row>
    <row r="291" spans="1:31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66"/>
      <c r="O291" s="66"/>
      <c r="P291" s="104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</row>
    <row r="292" spans="1:31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66"/>
      <c r="O292" s="66"/>
      <c r="P292" s="104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</row>
    <row r="293" spans="1:31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66"/>
      <c r="O293" s="66"/>
      <c r="P293" s="104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</row>
    <row r="294" spans="1:31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66"/>
      <c r="O294" s="66"/>
      <c r="P294" s="104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</row>
    <row r="295" spans="1:31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66"/>
      <c r="O295" s="66"/>
      <c r="P295" s="104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</row>
    <row r="296" spans="1:31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66"/>
      <c r="O296" s="66"/>
      <c r="P296" s="104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</row>
    <row r="297" spans="1:31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66"/>
      <c r="O297" s="66"/>
      <c r="P297" s="104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</row>
    <row r="298" spans="1:31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66"/>
      <c r="O298" s="66"/>
      <c r="P298" s="104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</row>
    <row r="299" spans="1:31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66"/>
      <c r="O299" s="66"/>
      <c r="P299" s="104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</row>
    <row r="300" spans="1:31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66"/>
      <c r="O300" s="66"/>
      <c r="P300" s="104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</row>
    <row r="301" spans="1:31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66"/>
      <c r="O301" s="66"/>
      <c r="P301" s="104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</row>
    <row r="302" spans="1:31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66"/>
      <c r="O302" s="66"/>
      <c r="P302" s="104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</row>
    <row r="303" spans="1:31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66"/>
      <c r="O303" s="66"/>
      <c r="P303" s="104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</row>
    <row r="304" spans="1:31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66"/>
      <c r="O304" s="66"/>
      <c r="P304" s="104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</row>
    <row r="305" spans="1:31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66"/>
      <c r="O305" s="66"/>
      <c r="P305" s="104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</row>
    <row r="306" spans="1:31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66"/>
      <c r="O306" s="66"/>
      <c r="P306" s="104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</row>
    <row r="307" spans="1:31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66"/>
      <c r="O307" s="66"/>
      <c r="P307" s="104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</row>
    <row r="308" spans="1:31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66"/>
      <c r="O308" s="66"/>
      <c r="P308" s="104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</row>
    <row r="309" spans="1:31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66"/>
      <c r="O309" s="66"/>
      <c r="P309" s="104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</row>
    <row r="310" spans="1:31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66"/>
      <c r="O310" s="66"/>
      <c r="P310" s="104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</row>
    <row r="311" spans="1:31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66"/>
      <c r="O311" s="66"/>
      <c r="P311" s="104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</row>
    <row r="312" spans="1:31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66"/>
      <c r="O312" s="66"/>
      <c r="P312" s="104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</row>
    <row r="313" spans="1:31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66"/>
      <c r="O313" s="66"/>
      <c r="P313" s="104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</row>
    <row r="314" spans="1:31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66"/>
      <c r="O314" s="66"/>
      <c r="P314" s="104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</row>
    <row r="315" spans="1:31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66"/>
      <c r="O315" s="66"/>
      <c r="P315" s="104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</row>
    <row r="316" spans="1:31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66"/>
      <c r="O316" s="66"/>
      <c r="P316" s="104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</row>
    <row r="317" spans="1:31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66"/>
      <c r="O317" s="66"/>
      <c r="P317" s="104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</row>
    <row r="318" spans="1:31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66"/>
      <c r="O318" s="66"/>
      <c r="P318" s="104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</row>
    <row r="319" spans="1:31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66"/>
      <c r="O319" s="66"/>
      <c r="P319" s="104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</row>
    <row r="320" spans="1:31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66"/>
      <c r="O320" s="66"/>
      <c r="P320" s="104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</row>
    <row r="321" spans="1:31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66"/>
      <c r="O321" s="66"/>
      <c r="P321" s="104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</row>
    <row r="322" spans="1:31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66"/>
      <c r="O322" s="66"/>
      <c r="P322" s="104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</row>
    <row r="323" spans="1:31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66"/>
      <c r="O323" s="66"/>
      <c r="P323" s="104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</row>
    <row r="324" spans="1:31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66"/>
      <c r="O324" s="66"/>
      <c r="P324" s="104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</row>
    <row r="325" spans="1:31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66"/>
      <c r="O325" s="66"/>
      <c r="P325" s="104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</row>
    <row r="326" spans="1:31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66"/>
      <c r="O326" s="66"/>
      <c r="P326" s="104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</row>
    <row r="327" spans="1:31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66"/>
      <c r="O327" s="66"/>
      <c r="P327" s="104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</row>
    <row r="328" spans="1:31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66"/>
      <c r="O328" s="66"/>
      <c r="P328" s="104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</row>
    <row r="329" spans="1:31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66"/>
      <c r="O329" s="66"/>
      <c r="P329" s="104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</row>
    <row r="330" spans="1:31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66"/>
      <c r="O330" s="66"/>
      <c r="P330" s="104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</row>
    <row r="331" spans="1:31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66"/>
      <c r="O331" s="66"/>
      <c r="P331" s="104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</row>
    <row r="332" spans="1:31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66"/>
      <c r="O332" s="66"/>
      <c r="P332" s="104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</row>
    <row r="333" spans="1:31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66"/>
      <c r="O333" s="66"/>
      <c r="P333" s="104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</row>
    <row r="334" spans="1:31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66"/>
      <c r="O334" s="66"/>
      <c r="P334" s="104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</row>
    <row r="335" spans="1:31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66"/>
      <c r="O335" s="66"/>
      <c r="P335" s="104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</row>
    <row r="336" spans="1:31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66"/>
      <c r="O336" s="66"/>
      <c r="P336" s="104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</row>
    <row r="337" spans="1:31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66"/>
      <c r="O337" s="66"/>
      <c r="P337" s="104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</row>
    <row r="338" spans="1:31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66"/>
      <c r="O338" s="66"/>
      <c r="P338" s="104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</row>
    <row r="339" spans="1:31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66"/>
      <c r="O339" s="66"/>
      <c r="P339" s="104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</row>
    <row r="340" spans="1:31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66"/>
      <c r="O340" s="66"/>
      <c r="P340" s="104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</row>
    <row r="341" spans="1:31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66"/>
      <c r="O341" s="66"/>
      <c r="P341" s="104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</row>
    <row r="342" spans="1:31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66"/>
      <c r="O342" s="66"/>
      <c r="P342" s="104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</row>
    <row r="343" spans="1:31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66"/>
      <c r="O343" s="66"/>
      <c r="P343" s="104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</row>
    <row r="344" spans="1:31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66"/>
      <c r="O344" s="66"/>
      <c r="P344" s="104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</row>
    <row r="345" spans="1:31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66"/>
      <c r="O345" s="66"/>
      <c r="P345" s="104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</row>
    <row r="346" spans="1:31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66"/>
      <c r="O346" s="66"/>
      <c r="P346" s="104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</row>
    <row r="347" spans="1:31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66"/>
      <c r="O347" s="66"/>
      <c r="P347" s="104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</row>
    <row r="348" spans="1:31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66"/>
      <c r="O348" s="66"/>
      <c r="P348" s="104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</row>
    <row r="349" spans="1:31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66"/>
      <c r="O349" s="66"/>
      <c r="P349" s="104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</row>
    <row r="350" spans="1:31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66"/>
      <c r="O350" s="66"/>
      <c r="P350" s="104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</row>
    <row r="351" spans="1:31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66"/>
      <c r="O351" s="66"/>
      <c r="P351" s="104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</row>
    <row r="352" spans="1:31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66"/>
      <c r="O352" s="66"/>
      <c r="P352" s="104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</row>
    <row r="353" spans="1:31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66"/>
      <c r="O353" s="66"/>
      <c r="P353" s="104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</row>
    <row r="354" spans="1:31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66"/>
      <c r="O354" s="66"/>
      <c r="P354" s="104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</row>
    <row r="355" spans="1:31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66"/>
      <c r="O355" s="66"/>
      <c r="P355" s="104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</row>
    <row r="356" spans="1:31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66"/>
      <c r="O356" s="66"/>
      <c r="P356" s="104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</row>
    <row r="357" spans="1:31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66"/>
      <c r="O357" s="66"/>
      <c r="P357" s="104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</row>
    <row r="358" spans="1:31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66"/>
      <c r="O358" s="66"/>
      <c r="P358" s="104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</row>
    <row r="359" spans="1:31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66"/>
      <c r="O359" s="66"/>
      <c r="P359" s="104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</row>
    <row r="360" spans="1:31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66"/>
      <c r="O360" s="66"/>
      <c r="P360" s="104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</row>
    <row r="361" spans="1:31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66"/>
      <c r="O361" s="66"/>
      <c r="P361" s="104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</row>
    <row r="362" spans="1:31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66"/>
      <c r="O362" s="66"/>
      <c r="P362" s="104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</row>
    <row r="363" spans="1:31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66"/>
      <c r="O363" s="66"/>
      <c r="P363" s="104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</row>
    <row r="364" spans="1:31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66"/>
      <c r="O364" s="66"/>
      <c r="P364" s="104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</row>
    <row r="365" spans="1:31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66"/>
      <c r="O365" s="66"/>
      <c r="P365" s="104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</row>
    <row r="366" spans="1:31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66"/>
      <c r="O366" s="66"/>
      <c r="P366" s="104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</row>
    <row r="367" spans="1:31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66"/>
      <c r="O367" s="66"/>
      <c r="P367" s="104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</row>
    <row r="368" spans="1:31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66"/>
      <c r="O368" s="66"/>
      <c r="P368" s="104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</row>
    <row r="369" spans="1:31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66"/>
      <c r="O369" s="66"/>
      <c r="P369" s="104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</row>
    <row r="370" spans="1:31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66"/>
      <c r="O370" s="66"/>
      <c r="P370" s="104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</row>
    <row r="371" spans="1:31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66"/>
      <c r="O371" s="66"/>
      <c r="P371" s="104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</row>
    <row r="372" spans="1:31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66"/>
      <c r="O372" s="66"/>
      <c r="P372" s="104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</row>
    <row r="373" spans="1:31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66"/>
      <c r="O373" s="66"/>
      <c r="P373" s="104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</row>
    <row r="374" spans="1:31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66"/>
      <c r="O374" s="66"/>
      <c r="P374" s="104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</row>
    <row r="375" spans="1:31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66"/>
      <c r="O375" s="66"/>
      <c r="P375" s="104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</row>
    <row r="376" spans="1:31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66"/>
      <c r="O376" s="66"/>
      <c r="P376" s="104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</row>
    <row r="377" spans="1:31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66"/>
      <c r="O377" s="66"/>
      <c r="P377" s="104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</row>
    <row r="378" spans="1:31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66"/>
      <c r="O378" s="66"/>
      <c r="P378" s="104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</row>
    <row r="379" spans="1:31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66"/>
      <c r="O379" s="66"/>
      <c r="P379" s="104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</row>
    <row r="380" spans="1:31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66"/>
      <c r="O380" s="66"/>
      <c r="P380" s="104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</row>
    <row r="381" spans="1:31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66"/>
      <c r="O381" s="66"/>
      <c r="P381" s="104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</row>
    <row r="382" spans="1:31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66"/>
      <c r="O382" s="66"/>
      <c r="P382" s="104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</row>
    <row r="383" spans="1:31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66"/>
      <c r="O383" s="66"/>
      <c r="P383" s="104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</row>
    <row r="384" spans="1:31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66"/>
      <c r="O384" s="66"/>
      <c r="P384" s="104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</row>
    <row r="385" spans="1:31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66"/>
      <c r="O385" s="66"/>
      <c r="P385" s="104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</row>
    <row r="386" spans="1:31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66"/>
      <c r="O386" s="66"/>
      <c r="P386" s="104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</row>
    <row r="387" spans="1:31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66"/>
      <c r="O387" s="66"/>
      <c r="P387" s="104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</row>
    <row r="388" spans="1:31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66"/>
      <c r="O388" s="66"/>
      <c r="P388" s="104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</row>
    <row r="389" spans="1:31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66"/>
      <c r="O389" s="66"/>
      <c r="P389" s="104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</row>
    <row r="390" spans="1:31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66"/>
      <c r="O390" s="66"/>
      <c r="P390" s="104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</row>
    <row r="391" spans="1:31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66"/>
      <c r="O391" s="66"/>
      <c r="P391" s="104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</row>
    <row r="392" spans="1:31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66"/>
      <c r="O392" s="66"/>
      <c r="P392" s="104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</row>
    <row r="393" spans="1:31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66"/>
      <c r="O393" s="66"/>
      <c r="P393" s="104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</row>
    <row r="394" spans="1:31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66"/>
      <c r="O394" s="66"/>
      <c r="P394" s="104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</row>
    <row r="395" spans="1:31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66"/>
      <c r="O395" s="66"/>
      <c r="P395" s="104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</row>
    <row r="396" spans="1:31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66"/>
      <c r="O396" s="66"/>
      <c r="P396" s="104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</row>
    <row r="397" spans="1:31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66"/>
      <c r="O397" s="66"/>
      <c r="P397" s="104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</row>
    <row r="398" spans="1:31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66"/>
      <c r="O398" s="66"/>
      <c r="P398" s="104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</row>
    <row r="399" spans="1:31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66"/>
      <c r="O399" s="66"/>
      <c r="P399" s="104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</row>
    <row r="400" spans="1:31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66"/>
      <c r="O400" s="66"/>
      <c r="P400" s="104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</row>
    <row r="401" spans="1:31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66"/>
      <c r="O401" s="66"/>
      <c r="P401" s="104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</row>
    <row r="402" spans="1:31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66"/>
      <c r="O402" s="66"/>
      <c r="P402" s="104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</row>
    <row r="403" spans="1:31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66"/>
      <c r="O403" s="66"/>
      <c r="P403" s="104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</row>
    <row r="404" spans="1:31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66"/>
      <c r="O404" s="66"/>
      <c r="P404" s="104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</row>
    <row r="405" spans="1:31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66"/>
      <c r="O405" s="66"/>
      <c r="P405" s="104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</row>
    <row r="406" spans="1:31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66"/>
      <c r="O406" s="66"/>
      <c r="P406" s="104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</row>
    <row r="407" spans="1:31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66"/>
      <c r="O407" s="66"/>
      <c r="P407" s="104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</row>
    <row r="408" spans="1:31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66"/>
      <c r="O408" s="66"/>
      <c r="P408" s="104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</row>
    <row r="409" spans="1:31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66"/>
      <c r="O409" s="66"/>
      <c r="P409" s="104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</row>
    <row r="410" spans="1:31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66"/>
      <c r="O410" s="66"/>
      <c r="P410" s="104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</row>
    <row r="411" spans="1:31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66"/>
      <c r="O411" s="66"/>
      <c r="P411" s="104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</row>
    <row r="412" spans="1:31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66"/>
      <c r="O412" s="66"/>
      <c r="P412" s="104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</row>
    <row r="413" spans="1:31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66"/>
      <c r="O413" s="66"/>
      <c r="P413" s="104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</row>
    <row r="414" spans="1:31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66"/>
      <c r="O414" s="66"/>
      <c r="P414" s="104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</row>
    <row r="415" spans="1:31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66"/>
      <c r="O415" s="66"/>
      <c r="P415" s="104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</row>
    <row r="416" spans="1:31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66"/>
      <c r="O416" s="66"/>
      <c r="P416" s="104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</row>
    <row r="417" spans="1:31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66"/>
      <c r="O417" s="66"/>
      <c r="P417" s="104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</row>
    <row r="418" spans="1:31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66"/>
      <c r="O418" s="66"/>
      <c r="P418" s="104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</row>
    <row r="419" spans="1:31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66"/>
      <c r="O419" s="66"/>
      <c r="P419" s="104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</row>
    <row r="420" spans="1:31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66"/>
      <c r="O420" s="66"/>
      <c r="P420" s="104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</row>
    <row r="421" spans="1:31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66"/>
      <c r="O421" s="66"/>
      <c r="P421" s="104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</row>
    <row r="422" spans="1:31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66"/>
      <c r="O422" s="66"/>
      <c r="P422" s="104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</row>
    <row r="423" spans="1:31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66"/>
      <c r="O423" s="66"/>
      <c r="P423" s="104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</row>
    <row r="424" spans="1:31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66"/>
      <c r="O424" s="66"/>
      <c r="P424" s="104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</row>
    <row r="425" spans="1:31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66"/>
      <c r="O425" s="66"/>
      <c r="P425" s="104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</row>
    <row r="426" spans="1:31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66"/>
      <c r="O426" s="66"/>
      <c r="P426" s="104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</row>
    <row r="427" spans="1:31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66"/>
      <c r="O427" s="66"/>
      <c r="P427" s="104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</row>
    <row r="428" spans="1:31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66"/>
      <c r="O428" s="66"/>
      <c r="P428" s="104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</row>
    <row r="429" spans="1:31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66"/>
      <c r="O429" s="66"/>
      <c r="P429" s="104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</row>
    <row r="430" spans="1:31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66"/>
      <c r="O430" s="66"/>
      <c r="P430" s="104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</row>
    <row r="431" spans="1:31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66"/>
      <c r="O431" s="66"/>
      <c r="P431" s="104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</row>
    <row r="432" spans="1:31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66"/>
      <c r="O432" s="66"/>
      <c r="P432" s="104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</row>
    <row r="433" spans="1:31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66"/>
      <c r="O433" s="66"/>
      <c r="P433" s="104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</row>
    <row r="434" spans="1:31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66"/>
      <c r="O434" s="66"/>
      <c r="P434" s="104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</row>
    <row r="435" spans="1:31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66"/>
      <c r="O435" s="66"/>
      <c r="P435" s="104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</row>
    <row r="436" spans="1:31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66"/>
      <c r="O436" s="66"/>
      <c r="P436" s="104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</row>
    <row r="437" spans="1:31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66"/>
      <c r="O437" s="66"/>
      <c r="P437" s="104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</row>
    <row r="438" spans="1:31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66"/>
      <c r="O438" s="66"/>
      <c r="P438" s="104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</row>
    <row r="439" spans="1:31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66"/>
      <c r="O439" s="66"/>
      <c r="P439" s="104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</row>
    <row r="440" spans="1:31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66"/>
      <c r="O440" s="66"/>
      <c r="P440" s="104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</row>
    <row r="441" spans="1:31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66"/>
      <c r="O441" s="66"/>
      <c r="P441" s="104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</row>
    <row r="442" spans="1:31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66"/>
      <c r="O442" s="66"/>
      <c r="P442" s="104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</row>
    <row r="443" spans="1:31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66"/>
      <c r="O443" s="66"/>
      <c r="P443" s="104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</row>
    <row r="444" spans="1:31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66"/>
      <c r="O444" s="66"/>
      <c r="P444" s="104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</row>
    <row r="445" spans="1:31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66"/>
      <c r="O445" s="66"/>
      <c r="P445" s="104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</row>
    <row r="446" spans="1:31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66"/>
      <c r="O446" s="66"/>
      <c r="P446" s="104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</row>
    <row r="447" spans="1:31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66"/>
      <c r="O447" s="66"/>
      <c r="P447" s="104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</row>
    <row r="448" spans="1:31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66"/>
      <c r="O448" s="66"/>
      <c r="P448" s="104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</row>
    <row r="449" spans="1:31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66"/>
      <c r="O449" s="66"/>
      <c r="P449" s="104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</row>
    <row r="450" spans="1:31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66"/>
      <c r="O450" s="66"/>
      <c r="P450" s="104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</row>
    <row r="451" spans="1:31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66"/>
      <c r="O451" s="66"/>
      <c r="P451" s="104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</row>
    <row r="452" spans="1:31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66"/>
      <c r="O452" s="66"/>
      <c r="P452" s="104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</row>
    <row r="453" spans="1:31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66"/>
      <c r="O453" s="66"/>
      <c r="P453" s="104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</row>
    <row r="454" spans="1:31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66"/>
      <c r="O454" s="66"/>
      <c r="P454" s="104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</row>
    <row r="455" spans="1:31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66"/>
      <c r="O455" s="66"/>
      <c r="P455" s="104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</row>
    <row r="456" spans="1:31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66"/>
      <c r="O456" s="66"/>
      <c r="P456" s="104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</row>
    <row r="457" spans="1:31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66"/>
      <c r="O457" s="66"/>
      <c r="P457" s="104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</row>
    <row r="458" spans="1:31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66"/>
      <c r="O458" s="66"/>
      <c r="P458" s="104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</row>
    <row r="459" spans="1:31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66"/>
      <c r="O459" s="66"/>
      <c r="P459" s="104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</row>
    <row r="460" spans="1:31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66"/>
      <c r="O460" s="66"/>
      <c r="P460" s="104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</row>
    <row r="461" spans="1:31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66"/>
      <c r="O461" s="66"/>
      <c r="P461" s="104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</row>
    <row r="462" spans="1:31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66"/>
      <c r="O462" s="66"/>
      <c r="P462" s="104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</row>
    <row r="463" spans="1:31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66"/>
      <c r="O463" s="66"/>
      <c r="P463" s="104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</row>
    <row r="464" spans="1:31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66"/>
      <c r="O464" s="66"/>
      <c r="P464" s="104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</row>
    <row r="465" spans="1:31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66"/>
      <c r="O465" s="66"/>
      <c r="P465" s="104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</row>
    <row r="466" spans="1:31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66"/>
      <c r="O466" s="66"/>
      <c r="P466" s="104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</row>
    <row r="467" spans="1:31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66"/>
      <c r="O467" s="66"/>
      <c r="P467" s="104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</row>
    <row r="468" spans="1:31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66"/>
      <c r="O468" s="66"/>
      <c r="P468" s="104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</row>
    <row r="469" spans="1:31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66"/>
      <c r="O469" s="66"/>
      <c r="P469" s="104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</row>
    <row r="470" spans="1:31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66"/>
      <c r="O470" s="66"/>
      <c r="P470" s="104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</row>
    <row r="471" spans="1:31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66"/>
      <c r="O471" s="66"/>
      <c r="P471" s="104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</row>
    <row r="472" spans="1:31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66"/>
      <c r="O472" s="66"/>
      <c r="P472" s="104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</row>
    <row r="473" spans="1:31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66"/>
      <c r="O473" s="66"/>
      <c r="P473" s="104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</row>
    <row r="474" spans="1:31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66"/>
      <c r="O474" s="66"/>
      <c r="P474" s="104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</row>
    <row r="475" spans="1:31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66"/>
      <c r="O475" s="66"/>
      <c r="P475" s="104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</row>
    <row r="476" spans="1:31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66"/>
      <c r="O476" s="66"/>
      <c r="P476" s="104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</row>
    <row r="477" spans="1:31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66"/>
      <c r="O477" s="66"/>
      <c r="P477" s="104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</row>
    <row r="478" spans="1:31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66"/>
      <c r="O478" s="66"/>
      <c r="P478" s="104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</row>
    <row r="479" spans="1:31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66"/>
      <c r="O479" s="66"/>
      <c r="P479" s="104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</row>
    <row r="480" spans="1:31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66"/>
      <c r="O480" s="66"/>
      <c r="P480" s="104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</row>
    <row r="481" spans="1:31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66"/>
      <c r="O481" s="66"/>
      <c r="P481" s="104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</row>
    <row r="482" spans="1:31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66"/>
      <c r="O482" s="66"/>
      <c r="P482" s="104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</row>
    <row r="483" spans="1:31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66"/>
      <c r="O483" s="66"/>
      <c r="P483" s="104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</row>
    <row r="484" spans="1:31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66"/>
      <c r="O484" s="66"/>
      <c r="P484" s="104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</row>
    <row r="485" spans="1:31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66"/>
      <c r="O485" s="66"/>
      <c r="P485" s="104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</row>
    <row r="486" spans="1:31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66"/>
      <c r="O486" s="66"/>
      <c r="P486" s="104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</row>
    <row r="487" spans="1:31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66"/>
      <c r="O487" s="66"/>
      <c r="P487" s="104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</row>
    <row r="488" spans="1:31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66"/>
      <c r="O488" s="66"/>
      <c r="P488" s="104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</row>
    <row r="489" spans="1:31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66"/>
      <c r="O489" s="66"/>
      <c r="P489" s="104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</row>
    <row r="490" spans="1:31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66"/>
      <c r="O490" s="66"/>
      <c r="P490" s="104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</row>
    <row r="491" spans="1:31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66"/>
      <c r="O491" s="66"/>
      <c r="P491" s="104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</row>
    <row r="492" spans="1:31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66"/>
      <c r="O492" s="66"/>
      <c r="P492" s="104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</row>
    <row r="493" spans="1:31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66"/>
      <c r="O493" s="66"/>
      <c r="P493" s="104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</row>
    <row r="494" spans="1:31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66"/>
      <c r="O494" s="66"/>
      <c r="P494" s="104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</row>
    <row r="495" spans="1:31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66"/>
      <c r="O495" s="66"/>
      <c r="P495" s="104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</row>
    <row r="496" spans="1:31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66"/>
      <c r="O496" s="66"/>
      <c r="P496" s="104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</row>
    <row r="497" spans="1:31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66"/>
      <c r="O497" s="66"/>
      <c r="P497" s="104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</row>
    <row r="498" spans="1:31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66"/>
      <c r="O498" s="66"/>
      <c r="P498" s="104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</row>
    <row r="499" spans="1:31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66"/>
      <c r="O499" s="66"/>
      <c r="P499" s="104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</row>
    <row r="500" spans="1:31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66"/>
      <c r="O500" s="66"/>
      <c r="P500" s="104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</row>
    <row r="501" spans="1:31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66"/>
      <c r="O501" s="66"/>
      <c r="P501" s="104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</row>
    <row r="502" spans="1:31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66"/>
      <c r="O502" s="66"/>
      <c r="P502" s="104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</row>
    <row r="503" spans="1:31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66"/>
      <c r="O503" s="66"/>
      <c r="P503" s="104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</row>
    <row r="504" spans="1:31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66"/>
      <c r="O504" s="66"/>
      <c r="P504" s="104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</row>
    <row r="505" spans="1:31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66"/>
      <c r="O505" s="66"/>
      <c r="P505" s="104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</row>
    <row r="506" spans="1:31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66"/>
      <c r="O506" s="66"/>
      <c r="P506" s="104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</row>
    <row r="507" spans="1:31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66"/>
      <c r="O507" s="66"/>
      <c r="P507" s="104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</row>
    <row r="508" spans="1:31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66"/>
      <c r="O508" s="66"/>
      <c r="P508" s="104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</row>
    <row r="509" spans="1:31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66"/>
      <c r="O509" s="66"/>
      <c r="P509" s="104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</row>
    <row r="510" spans="1:31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66"/>
      <c r="O510" s="66"/>
      <c r="P510" s="104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</row>
    <row r="511" spans="1:31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66"/>
      <c r="O511" s="66"/>
      <c r="P511" s="104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</row>
    <row r="512" spans="1:31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66"/>
      <c r="O512" s="66"/>
      <c r="P512" s="104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</row>
    <row r="513" spans="1:31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66"/>
      <c r="O513" s="66"/>
      <c r="P513" s="104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</row>
    <row r="514" spans="1:31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66"/>
      <c r="O514" s="66"/>
      <c r="P514" s="104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</row>
    <row r="515" spans="1:31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66"/>
      <c r="O515" s="66"/>
      <c r="P515" s="104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</row>
    <row r="516" spans="1:31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66"/>
      <c r="O516" s="66"/>
      <c r="P516" s="104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</row>
    <row r="517" spans="1:31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66"/>
      <c r="O517" s="66"/>
      <c r="P517" s="104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</row>
    <row r="518" spans="1:31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66"/>
      <c r="O518" s="66"/>
      <c r="P518" s="104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</row>
    <row r="519" spans="1:31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66"/>
      <c r="O519" s="66"/>
      <c r="P519" s="104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</row>
    <row r="520" spans="1:31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66"/>
      <c r="O520" s="66"/>
      <c r="P520" s="104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</row>
    <row r="521" spans="1:31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66"/>
      <c r="O521" s="66"/>
      <c r="P521" s="104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</row>
    <row r="522" spans="1:31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66"/>
      <c r="O522" s="66"/>
      <c r="P522" s="104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</row>
    <row r="523" spans="1:31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66"/>
      <c r="O523" s="66"/>
      <c r="P523" s="104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</row>
    <row r="524" spans="1:31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66"/>
      <c r="O524" s="66"/>
      <c r="P524" s="104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</row>
    <row r="525" spans="1:31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66"/>
      <c r="O525" s="66"/>
      <c r="P525" s="104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</row>
    <row r="526" spans="1:31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66"/>
      <c r="O526" s="66"/>
      <c r="P526" s="104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</row>
    <row r="527" spans="1:31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66"/>
      <c r="O527" s="66"/>
      <c r="P527" s="104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</row>
    <row r="528" spans="1:31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66"/>
      <c r="O528" s="66"/>
      <c r="P528" s="104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</row>
    <row r="529" spans="1:31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66"/>
      <c r="O529" s="66"/>
      <c r="P529" s="104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</row>
    <row r="530" spans="1:31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66"/>
      <c r="O530" s="66"/>
      <c r="P530" s="104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</row>
    <row r="531" spans="1:31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66"/>
      <c r="O531" s="66"/>
      <c r="P531" s="104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</row>
    <row r="532" spans="1:31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66"/>
      <c r="O532" s="66"/>
      <c r="P532" s="104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</row>
    <row r="533" spans="1:31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66"/>
      <c r="O533" s="66"/>
      <c r="P533" s="104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</row>
    <row r="534" spans="1:31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66"/>
      <c r="O534" s="66"/>
      <c r="P534" s="104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</row>
    <row r="535" spans="1:31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66"/>
      <c r="O535" s="66"/>
      <c r="P535" s="104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</row>
    <row r="536" spans="1:31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66"/>
      <c r="O536" s="66"/>
      <c r="P536" s="104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</row>
    <row r="537" spans="1:31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66"/>
      <c r="O537" s="66"/>
      <c r="P537" s="104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</row>
    <row r="538" spans="1:31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66"/>
      <c r="O538" s="66"/>
      <c r="P538" s="104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</row>
    <row r="539" spans="1:31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66"/>
      <c r="O539" s="66"/>
      <c r="P539" s="104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</row>
    <row r="540" spans="1:31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66"/>
      <c r="O540" s="66"/>
      <c r="P540" s="104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</row>
    <row r="541" spans="1:31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66"/>
      <c r="O541" s="66"/>
      <c r="P541" s="104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</row>
    <row r="542" spans="1:31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66"/>
      <c r="O542" s="66"/>
      <c r="P542" s="104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</row>
    <row r="543" spans="1:31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66"/>
      <c r="O543" s="66"/>
      <c r="P543" s="104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</row>
    <row r="544" spans="1:31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66"/>
      <c r="O544" s="66"/>
      <c r="P544" s="104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</row>
    <row r="545" spans="1:31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66"/>
      <c r="O545" s="66"/>
      <c r="P545" s="104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</row>
    <row r="546" spans="1:31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66"/>
      <c r="O546" s="66"/>
      <c r="P546" s="104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</row>
    <row r="547" spans="1:31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66"/>
      <c r="O547" s="66"/>
      <c r="P547" s="104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</row>
    <row r="548" spans="1:31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66"/>
      <c r="O548" s="66"/>
      <c r="P548" s="104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</row>
    <row r="549" spans="1:31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66"/>
      <c r="O549" s="66"/>
      <c r="P549" s="104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</row>
    <row r="550" spans="1:31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66"/>
      <c r="O550" s="66"/>
      <c r="P550" s="104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</row>
    <row r="551" spans="1:31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66"/>
      <c r="O551" s="66"/>
      <c r="P551" s="104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</row>
    <row r="552" spans="1:31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66"/>
      <c r="O552" s="66"/>
      <c r="P552" s="104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</row>
    <row r="553" spans="1:31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66"/>
      <c r="O553" s="66"/>
      <c r="P553" s="104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</row>
    <row r="554" spans="1:31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66"/>
      <c r="O554" s="66"/>
      <c r="P554" s="104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</row>
    <row r="555" spans="1:31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66"/>
      <c r="O555" s="66"/>
      <c r="P555" s="104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</row>
    <row r="556" spans="1:31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66"/>
      <c r="O556" s="66"/>
      <c r="P556" s="104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</row>
    <row r="557" spans="1:31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66"/>
      <c r="O557" s="66"/>
      <c r="P557" s="104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</row>
    <row r="558" spans="1:31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66"/>
      <c r="O558" s="66"/>
      <c r="P558" s="104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</row>
    <row r="559" spans="1:31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66"/>
      <c r="O559" s="66"/>
      <c r="P559" s="104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</row>
    <row r="560" spans="1:31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66"/>
      <c r="O560" s="66"/>
      <c r="P560" s="104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</row>
    <row r="561" spans="1:31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66"/>
      <c r="O561" s="66"/>
      <c r="P561" s="104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</row>
    <row r="562" spans="1:31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66"/>
      <c r="O562" s="66"/>
      <c r="P562" s="104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</row>
    <row r="563" spans="1:31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66"/>
      <c r="O563" s="66"/>
      <c r="P563" s="104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</row>
    <row r="564" spans="1:31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66"/>
      <c r="O564" s="66"/>
      <c r="P564" s="104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</row>
    <row r="565" spans="1:31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66"/>
      <c r="O565" s="66"/>
      <c r="P565" s="104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</row>
    <row r="566" spans="1:31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66"/>
      <c r="O566" s="66"/>
      <c r="P566" s="104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</row>
    <row r="567" spans="1:31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66"/>
      <c r="O567" s="66"/>
      <c r="P567" s="104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</row>
    <row r="568" spans="1:31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66"/>
      <c r="O568" s="66"/>
      <c r="P568" s="104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</row>
    <row r="569" spans="1:31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66"/>
      <c r="O569" s="66"/>
      <c r="P569" s="104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</row>
    <row r="570" spans="1:31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66"/>
      <c r="O570" s="66"/>
      <c r="P570" s="104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</row>
    <row r="571" spans="1:31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66"/>
      <c r="O571" s="66"/>
      <c r="P571" s="104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</row>
    <row r="572" spans="1:31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66"/>
      <c r="O572" s="66"/>
      <c r="P572" s="104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</row>
    <row r="573" spans="1:31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66"/>
      <c r="O573" s="66"/>
      <c r="P573" s="104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</row>
    <row r="574" spans="1:31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66"/>
      <c r="O574" s="66"/>
      <c r="P574" s="104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</row>
    <row r="575" spans="1:31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66"/>
      <c r="O575" s="66"/>
      <c r="P575" s="104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</row>
    <row r="576" spans="1:31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66"/>
      <c r="O576" s="66"/>
      <c r="P576" s="104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</row>
    <row r="577" spans="1:31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66"/>
      <c r="O577" s="66"/>
      <c r="P577" s="104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</row>
    <row r="578" spans="1:31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66"/>
      <c r="O578" s="66"/>
      <c r="P578" s="104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</row>
    <row r="579" spans="1:31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66"/>
      <c r="O579" s="66"/>
      <c r="P579" s="104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</row>
    <row r="580" spans="1:31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66"/>
      <c r="O580" s="66"/>
      <c r="P580" s="104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</row>
    <row r="581" spans="1:31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66"/>
      <c r="O581" s="66"/>
      <c r="P581" s="104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</row>
    <row r="582" spans="1:31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66"/>
      <c r="O582" s="66"/>
      <c r="P582" s="104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</row>
    <row r="583" spans="1:31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66"/>
      <c r="O583" s="66"/>
      <c r="P583" s="104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</row>
    <row r="584" spans="1:31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66"/>
      <c r="O584" s="66"/>
      <c r="P584" s="104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</row>
    <row r="585" spans="1:31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66"/>
      <c r="O585" s="66"/>
      <c r="P585" s="104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</row>
    <row r="586" spans="1:31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66"/>
      <c r="O586" s="66"/>
      <c r="P586" s="104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</row>
    <row r="587" spans="1:31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66"/>
      <c r="O587" s="66"/>
      <c r="P587" s="104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</row>
    <row r="588" spans="1:31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66"/>
      <c r="O588" s="66"/>
      <c r="P588" s="104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</row>
    <row r="589" spans="1:31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66"/>
      <c r="O589" s="66"/>
      <c r="P589" s="104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</row>
    <row r="590" spans="1:31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66"/>
      <c r="O590" s="66"/>
      <c r="P590" s="104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</row>
    <row r="591" spans="1:31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66"/>
      <c r="O591" s="66"/>
      <c r="P591" s="104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</row>
    <row r="592" spans="1:31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66"/>
      <c r="O592" s="66"/>
      <c r="P592" s="104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</row>
    <row r="593" spans="1:31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66"/>
      <c r="O593" s="66"/>
      <c r="P593" s="104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</row>
    <row r="594" spans="1:31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66"/>
      <c r="O594" s="66"/>
      <c r="P594" s="104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</row>
    <row r="595" spans="1:31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66"/>
      <c r="O595" s="66"/>
      <c r="P595" s="104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</row>
    <row r="596" spans="1:31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66"/>
      <c r="O596" s="66"/>
      <c r="P596" s="104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</row>
    <row r="597" spans="1:31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66"/>
      <c r="O597" s="66"/>
      <c r="P597" s="104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</row>
    <row r="598" spans="1:31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66"/>
      <c r="O598" s="66"/>
      <c r="P598" s="104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</row>
    <row r="599" spans="1:31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66"/>
      <c r="O599" s="66"/>
      <c r="P599" s="104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</row>
    <row r="600" spans="1:31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66"/>
      <c r="O600" s="66"/>
      <c r="P600" s="104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</row>
    <row r="601" spans="1:31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66"/>
      <c r="O601" s="66"/>
      <c r="P601" s="104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</row>
    <row r="602" spans="1:31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66"/>
      <c r="O602" s="66"/>
      <c r="P602" s="104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</row>
    <row r="603" spans="1:31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66"/>
      <c r="O603" s="66"/>
      <c r="P603" s="104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</row>
    <row r="604" spans="1:31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66"/>
      <c r="O604" s="66"/>
      <c r="P604" s="104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</row>
    <row r="605" spans="1:31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66"/>
      <c r="O605" s="66"/>
      <c r="P605" s="104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</row>
    <row r="606" spans="1:31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66"/>
      <c r="O606" s="66"/>
      <c r="P606" s="104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</row>
    <row r="607" spans="1:31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66"/>
      <c r="O607" s="66"/>
      <c r="P607" s="104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</row>
    <row r="608" spans="1:31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66"/>
      <c r="O608" s="66"/>
      <c r="P608" s="104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</row>
    <row r="609" spans="1:31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66"/>
      <c r="O609" s="66"/>
      <c r="P609" s="104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</row>
    <row r="610" spans="1:31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66"/>
      <c r="O610" s="66"/>
      <c r="P610" s="104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</row>
    <row r="611" spans="1:31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66"/>
      <c r="O611" s="66"/>
      <c r="P611" s="104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</row>
    <row r="612" spans="1:31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66"/>
      <c r="O612" s="66"/>
      <c r="P612" s="104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</row>
    <row r="613" spans="1:31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66"/>
      <c r="O613" s="66"/>
      <c r="P613" s="104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</row>
    <row r="614" spans="1:31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66"/>
      <c r="O614" s="66"/>
      <c r="P614" s="104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</row>
    <row r="615" spans="1:31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66"/>
      <c r="O615" s="66"/>
      <c r="P615" s="104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</row>
    <row r="616" spans="1:31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66"/>
      <c r="O616" s="66"/>
      <c r="P616" s="104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</row>
    <row r="617" spans="1:31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66"/>
      <c r="O617" s="66"/>
      <c r="P617" s="104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</row>
    <row r="618" spans="1:31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66"/>
      <c r="O618" s="66"/>
      <c r="P618" s="104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</row>
    <row r="619" spans="1:31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66"/>
      <c r="O619" s="66"/>
      <c r="P619" s="104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</row>
    <row r="620" spans="1:31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66"/>
      <c r="O620" s="66"/>
      <c r="P620" s="104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</row>
    <row r="621" spans="1:31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66"/>
      <c r="O621" s="66"/>
      <c r="P621" s="104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</row>
    <row r="622" spans="1:31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66"/>
      <c r="O622" s="66"/>
      <c r="P622" s="104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</row>
    <row r="623" spans="1:31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66"/>
      <c r="O623" s="66"/>
      <c r="P623" s="104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</row>
    <row r="624" spans="1:31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66"/>
      <c r="O624" s="66"/>
      <c r="P624" s="104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</row>
    <row r="625" spans="1:31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66"/>
      <c r="O625" s="66"/>
      <c r="P625" s="104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</row>
    <row r="626" spans="1:31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66"/>
      <c r="O626" s="66"/>
      <c r="P626" s="104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</row>
    <row r="627" spans="1:31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66"/>
      <c r="O627" s="66"/>
      <c r="P627" s="104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</row>
    <row r="628" spans="1:31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66"/>
      <c r="O628" s="66"/>
      <c r="P628" s="104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</row>
    <row r="629" spans="1:31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66"/>
      <c r="O629" s="66"/>
      <c r="P629" s="104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</row>
    <row r="630" spans="1:31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66"/>
      <c r="O630" s="66"/>
      <c r="P630" s="104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</row>
    <row r="631" spans="1:31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66"/>
      <c r="O631" s="66"/>
      <c r="P631" s="104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</row>
    <row r="632" spans="1:31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66"/>
      <c r="O632" s="66"/>
      <c r="P632" s="104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</row>
    <row r="633" spans="1:31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66"/>
      <c r="O633" s="66"/>
      <c r="P633" s="104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</row>
    <row r="634" spans="1:31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66"/>
      <c r="O634" s="66"/>
      <c r="P634" s="104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</row>
    <row r="635" spans="1:31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66"/>
      <c r="O635" s="66"/>
      <c r="P635" s="104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</row>
    <row r="636" spans="1:31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66"/>
      <c r="O636" s="66"/>
      <c r="P636" s="104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</row>
    <row r="637" spans="1:31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66"/>
      <c r="O637" s="66"/>
      <c r="P637" s="104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</row>
    <row r="638" spans="1:31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66"/>
      <c r="O638" s="66"/>
      <c r="P638" s="104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</row>
    <row r="639" spans="1:31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66"/>
      <c r="O639" s="66"/>
      <c r="P639" s="104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</row>
    <row r="640" spans="1:31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66"/>
      <c r="O640" s="66"/>
      <c r="P640" s="104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</row>
    <row r="641" spans="1:31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66"/>
      <c r="O641" s="66"/>
      <c r="P641" s="104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</row>
    <row r="642" spans="1:31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66"/>
      <c r="O642" s="66"/>
      <c r="P642" s="104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</row>
    <row r="643" spans="1:31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66"/>
      <c r="O643" s="66"/>
      <c r="P643" s="104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</row>
    <row r="644" spans="1:31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66"/>
      <c r="O644" s="66"/>
      <c r="P644" s="104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</row>
    <row r="645" spans="1:31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66"/>
      <c r="O645" s="66"/>
      <c r="P645" s="104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</row>
    <row r="646" spans="1:31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66"/>
      <c r="O646" s="66"/>
      <c r="P646" s="104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</row>
    <row r="647" spans="1:31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66"/>
      <c r="O647" s="66"/>
      <c r="P647" s="104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</row>
    <row r="648" spans="1:31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66"/>
      <c r="O648" s="66"/>
      <c r="P648" s="104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</row>
    <row r="649" spans="1:31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66"/>
      <c r="O649" s="66"/>
      <c r="P649" s="104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</row>
    <row r="650" spans="1:31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66"/>
      <c r="O650" s="66"/>
      <c r="P650" s="104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</row>
    <row r="651" spans="1:31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66"/>
      <c r="O651" s="66"/>
      <c r="P651" s="104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</row>
    <row r="652" spans="1:31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66"/>
      <c r="O652" s="66"/>
      <c r="P652" s="104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</row>
    <row r="653" spans="1:31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66"/>
      <c r="O653" s="66"/>
      <c r="P653" s="104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</row>
    <row r="654" spans="1:31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66"/>
      <c r="O654" s="66"/>
      <c r="P654" s="104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</row>
    <row r="655" spans="1:31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66"/>
      <c r="O655" s="66"/>
      <c r="P655" s="104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</row>
    <row r="656" spans="1:31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66"/>
      <c r="O656" s="66"/>
      <c r="P656" s="104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</row>
    <row r="657" spans="1:31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66"/>
      <c r="O657" s="66"/>
      <c r="P657" s="104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</row>
    <row r="658" spans="1:31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66"/>
      <c r="O658" s="66"/>
      <c r="P658" s="104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</row>
    <row r="659" spans="1:31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66"/>
      <c r="O659" s="66"/>
      <c r="P659" s="104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</row>
    <row r="660" spans="1:31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66"/>
      <c r="O660" s="66"/>
      <c r="P660" s="104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</row>
    <row r="661" spans="1:31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66"/>
      <c r="O661" s="66"/>
      <c r="P661" s="104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</row>
    <row r="662" spans="1:31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66"/>
      <c r="O662" s="66"/>
      <c r="P662" s="104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</row>
    <row r="663" spans="1:31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66"/>
      <c r="O663" s="66"/>
      <c r="P663" s="104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</row>
    <row r="664" spans="1:31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66"/>
      <c r="O664" s="66"/>
      <c r="P664" s="104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</row>
    <row r="665" spans="1:31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66"/>
      <c r="O665" s="66"/>
      <c r="P665" s="104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</row>
    <row r="666" spans="1:31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66"/>
      <c r="O666" s="66"/>
      <c r="P666" s="104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</row>
    <row r="667" spans="1:31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66"/>
      <c r="O667" s="66"/>
      <c r="P667" s="104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</row>
    <row r="668" spans="1:31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66"/>
      <c r="O668" s="66"/>
      <c r="P668" s="104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</row>
    <row r="669" spans="1:31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66"/>
      <c r="O669" s="66"/>
      <c r="P669" s="104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</row>
    <row r="670" spans="1:31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66"/>
      <c r="O670" s="66"/>
      <c r="P670" s="104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</row>
    <row r="671" spans="1:31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66"/>
      <c r="O671" s="66"/>
      <c r="P671" s="104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</row>
    <row r="672" spans="1:31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66"/>
      <c r="O672" s="66"/>
      <c r="P672" s="104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</row>
    <row r="673" spans="1:31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66"/>
      <c r="O673" s="66"/>
      <c r="P673" s="104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</row>
    <row r="674" spans="1:31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66"/>
      <c r="O674" s="66"/>
      <c r="P674" s="104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</row>
    <row r="675" spans="1:31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66"/>
      <c r="O675" s="66"/>
      <c r="P675" s="104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</row>
    <row r="676" spans="1:31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66"/>
      <c r="O676" s="66"/>
      <c r="P676" s="104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</row>
    <row r="677" spans="1:31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66"/>
      <c r="O677" s="66"/>
      <c r="P677" s="104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</row>
    <row r="678" spans="1:31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66"/>
      <c r="O678" s="66"/>
      <c r="P678" s="104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</row>
    <row r="679" spans="1:31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66"/>
      <c r="O679" s="66"/>
      <c r="P679" s="104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</row>
    <row r="680" spans="1:31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66"/>
      <c r="O680" s="66"/>
      <c r="P680" s="104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</row>
    <row r="681" spans="1:31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66"/>
      <c r="O681" s="66"/>
      <c r="P681" s="104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</row>
    <row r="682" spans="1:31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66"/>
      <c r="O682" s="66"/>
      <c r="P682" s="104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</row>
    <row r="683" spans="1:31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66"/>
      <c r="O683" s="66"/>
      <c r="P683" s="104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</row>
    <row r="684" spans="1:31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66"/>
      <c r="O684" s="66"/>
      <c r="P684" s="104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</row>
    <row r="685" spans="1:31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66"/>
      <c r="O685" s="66"/>
      <c r="P685" s="104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</row>
    <row r="686" spans="1:31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66"/>
      <c r="O686" s="66"/>
      <c r="P686" s="104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</row>
    <row r="687" spans="1:31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66"/>
      <c r="O687" s="66"/>
      <c r="P687" s="104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</row>
    <row r="688" spans="1:31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66"/>
      <c r="O688" s="66"/>
      <c r="P688" s="104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</row>
    <row r="689" spans="1:31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66"/>
      <c r="O689" s="66"/>
      <c r="P689" s="104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</row>
    <row r="690" spans="1:31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66"/>
      <c r="O690" s="66"/>
      <c r="P690" s="104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</row>
    <row r="691" spans="1:31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66"/>
      <c r="O691" s="66"/>
      <c r="P691" s="104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</row>
    <row r="692" spans="1:31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66"/>
      <c r="O692" s="66"/>
      <c r="P692" s="104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</row>
    <row r="693" spans="1:31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66"/>
      <c r="O693" s="66"/>
      <c r="P693" s="104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</row>
    <row r="694" spans="1:31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66"/>
      <c r="O694" s="66"/>
      <c r="P694" s="104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</row>
    <row r="695" spans="1:31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66"/>
      <c r="O695" s="66"/>
      <c r="P695" s="104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</row>
    <row r="696" spans="1:31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66"/>
      <c r="O696" s="66"/>
      <c r="P696" s="104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</row>
    <row r="697" spans="1:31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66"/>
      <c r="O697" s="66"/>
      <c r="P697" s="104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</row>
    <row r="698" spans="1:31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66"/>
      <c r="O698" s="66"/>
      <c r="P698" s="104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</row>
    <row r="699" spans="1:31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66"/>
      <c r="O699" s="66"/>
      <c r="P699" s="104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</row>
    <row r="700" spans="1:31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66"/>
      <c r="O700" s="66"/>
      <c r="P700" s="104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</row>
    <row r="701" spans="1:31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66"/>
      <c r="O701" s="66"/>
      <c r="P701" s="104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</row>
    <row r="702" spans="1:31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66"/>
      <c r="O702" s="66"/>
      <c r="P702" s="104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</row>
    <row r="703" spans="1:31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66"/>
      <c r="O703" s="66"/>
      <c r="P703" s="104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</row>
    <row r="704" spans="1:31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66"/>
      <c r="O704" s="66"/>
      <c r="P704" s="104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</row>
    <row r="705" spans="1:31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66"/>
      <c r="O705" s="66"/>
      <c r="P705" s="104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</row>
    <row r="706" spans="1:31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66"/>
      <c r="O706" s="66"/>
      <c r="P706" s="104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</row>
    <row r="707" spans="1:31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66"/>
      <c r="O707" s="66"/>
      <c r="P707" s="104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</row>
    <row r="708" spans="1:31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66"/>
      <c r="O708" s="66"/>
      <c r="P708" s="104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</row>
    <row r="709" spans="1:31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66"/>
      <c r="O709" s="66"/>
      <c r="P709" s="104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</row>
    <row r="710" spans="1:31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66"/>
      <c r="O710" s="66"/>
      <c r="P710" s="104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</row>
    <row r="711" spans="1:31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66"/>
      <c r="O711" s="66"/>
      <c r="P711" s="104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</row>
    <row r="712" spans="1:31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66"/>
      <c r="O712" s="66"/>
      <c r="P712" s="104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</row>
    <row r="713" spans="1:31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66"/>
      <c r="O713" s="66"/>
      <c r="P713" s="104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</row>
    <row r="714" spans="1:31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66"/>
      <c r="O714" s="66"/>
      <c r="P714" s="104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</row>
    <row r="715" spans="1:31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66"/>
      <c r="O715" s="66"/>
      <c r="P715" s="104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</row>
    <row r="716" spans="1:31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66"/>
      <c r="O716" s="66"/>
      <c r="P716" s="104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</row>
    <row r="717" spans="1:31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66"/>
      <c r="O717" s="66"/>
      <c r="P717" s="104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</row>
    <row r="718" spans="1:31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66"/>
      <c r="O718" s="66"/>
      <c r="P718" s="104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</row>
    <row r="719" spans="1:31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66"/>
      <c r="O719" s="66"/>
      <c r="P719" s="104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</row>
    <row r="720" spans="1:31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66"/>
      <c r="O720" s="66"/>
      <c r="P720" s="104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</row>
    <row r="721" spans="1:31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66"/>
      <c r="O721" s="66"/>
      <c r="P721" s="104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</row>
    <row r="722" spans="1:31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66"/>
      <c r="O722" s="66"/>
      <c r="P722" s="104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</row>
    <row r="723" spans="1:31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66"/>
      <c r="O723" s="66"/>
      <c r="P723" s="104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</row>
    <row r="724" spans="1:31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66"/>
      <c r="O724" s="66"/>
      <c r="P724" s="104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</row>
    <row r="725" spans="1:31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66"/>
      <c r="O725" s="66"/>
      <c r="P725" s="104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</row>
    <row r="726" spans="1:31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66"/>
      <c r="O726" s="66"/>
      <c r="P726" s="104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</row>
    <row r="727" spans="1:31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66"/>
      <c r="O727" s="66"/>
      <c r="P727" s="104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</row>
    <row r="728" spans="1:31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66"/>
      <c r="O728" s="66"/>
      <c r="P728" s="104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</row>
    <row r="729" spans="1:31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66"/>
      <c r="O729" s="66"/>
      <c r="P729" s="104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</row>
    <row r="730" spans="1:31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66"/>
      <c r="O730" s="66"/>
      <c r="P730" s="104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</row>
    <row r="731" spans="1:31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66"/>
      <c r="O731" s="66"/>
      <c r="P731" s="104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</row>
    <row r="732" spans="1:31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66"/>
      <c r="O732" s="66"/>
      <c r="P732" s="104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</row>
    <row r="733" spans="1:31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66"/>
      <c r="O733" s="66"/>
      <c r="P733" s="104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</row>
    <row r="734" spans="1:31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66"/>
      <c r="O734" s="66"/>
      <c r="P734" s="104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</row>
    <row r="735" spans="1:31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66"/>
      <c r="O735" s="66"/>
      <c r="P735" s="104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</row>
    <row r="736" spans="1:31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66"/>
      <c r="O736" s="66"/>
      <c r="P736" s="104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</row>
    <row r="737" spans="1:31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66"/>
      <c r="O737" s="66"/>
      <c r="P737" s="104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</row>
    <row r="738" spans="1:31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66"/>
      <c r="O738" s="66"/>
      <c r="P738" s="104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</row>
    <row r="739" spans="1:31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66"/>
      <c r="O739" s="66"/>
      <c r="P739" s="104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</row>
    <row r="740" spans="1:31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66"/>
      <c r="O740" s="66"/>
      <c r="P740" s="104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</row>
    <row r="741" spans="1:31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66"/>
      <c r="O741" s="66"/>
      <c r="P741" s="104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</row>
    <row r="742" spans="1:31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66"/>
      <c r="O742" s="66"/>
      <c r="P742" s="104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</row>
    <row r="743" spans="1:31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66"/>
      <c r="O743" s="66"/>
      <c r="P743" s="104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</row>
    <row r="744" spans="1:31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66"/>
      <c r="O744" s="66"/>
      <c r="P744" s="104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</row>
    <row r="745" spans="1:31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66"/>
      <c r="O745" s="66"/>
      <c r="P745" s="104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</row>
    <row r="746" spans="1:31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66"/>
      <c r="O746" s="66"/>
      <c r="P746" s="104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</row>
    <row r="747" spans="1:31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66"/>
      <c r="O747" s="66"/>
      <c r="P747" s="104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</row>
    <row r="748" spans="1:31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66"/>
      <c r="O748" s="66"/>
      <c r="P748" s="104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</row>
    <row r="749" spans="1:31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66"/>
      <c r="O749" s="66"/>
      <c r="P749" s="104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</row>
    <row r="750" spans="1:31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66"/>
      <c r="O750" s="66"/>
      <c r="P750" s="104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</row>
    <row r="751" spans="1:31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66"/>
      <c r="O751" s="66"/>
      <c r="P751" s="104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</row>
    <row r="752" spans="1:31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66"/>
      <c r="O752" s="66"/>
      <c r="P752" s="104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</row>
    <row r="753" spans="1:31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66"/>
      <c r="O753" s="66"/>
      <c r="P753" s="104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</row>
    <row r="754" spans="1:31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66"/>
      <c r="O754" s="66"/>
      <c r="P754" s="104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</row>
    <row r="755" spans="1:31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66"/>
      <c r="O755" s="66"/>
      <c r="P755" s="104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</row>
    <row r="756" spans="1:31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66"/>
      <c r="O756" s="66"/>
      <c r="P756" s="104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</row>
    <row r="757" spans="1:31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66"/>
      <c r="O757" s="66"/>
      <c r="P757" s="104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</row>
    <row r="758" spans="1:31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66"/>
      <c r="O758" s="66"/>
      <c r="P758" s="104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</row>
    <row r="759" spans="1:31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66"/>
      <c r="O759" s="66"/>
      <c r="P759" s="104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</row>
    <row r="760" spans="1:31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66"/>
      <c r="O760" s="66"/>
      <c r="P760" s="104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</row>
    <row r="761" spans="1:31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66"/>
      <c r="O761" s="66"/>
      <c r="P761" s="104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</row>
    <row r="762" spans="1:31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66"/>
      <c r="O762" s="66"/>
      <c r="P762" s="104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</row>
    <row r="763" spans="1:31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66"/>
      <c r="O763" s="66"/>
      <c r="P763" s="104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</row>
    <row r="764" spans="1:31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66"/>
      <c r="O764" s="66"/>
      <c r="P764" s="104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</row>
    <row r="765" spans="1:31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66"/>
      <c r="O765" s="66"/>
      <c r="P765" s="104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</row>
    <row r="766" spans="1:31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66"/>
      <c r="O766" s="66"/>
      <c r="P766" s="104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</row>
    <row r="767" spans="1:31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66"/>
      <c r="O767" s="66"/>
      <c r="P767" s="104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</row>
    <row r="768" spans="1:31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66"/>
      <c r="O768" s="66"/>
      <c r="P768" s="104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</row>
    <row r="769" spans="1:31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66"/>
      <c r="O769" s="66"/>
      <c r="P769" s="104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</row>
    <row r="770" spans="1:31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66"/>
      <c r="O770" s="66"/>
      <c r="P770" s="104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</row>
    <row r="771" spans="1:31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66"/>
      <c r="O771" s="66"/>
      <c r="P771" s="104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</row>
    <row r="772" spans="1:31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66"/>
      <c r="O772" s="66"/>
      <c r="P772" s="104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</row>
    <row r="773" spans="1:31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66"/>
      <c r="O773" s="66"/>
      <c r="P773" s="104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</row>
    <row r="774" spans="1:31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66"/>
      <c r="O774" s="66"/>
      <c r="P774" s="104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</row>
    <row r="775" spans="1:31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66"/>
      <c r="O775" s="66"/>
      <c r="P775" s="104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</row>
    <row r="776" spans="1:31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66"/>
      <c r="O776" s="66"/>
      <c r="P776" s="104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</row>
    <row r="777" spans="1:31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66"/>
      <c r="O777" s="66"/>
      <c r="P777" s="104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</row>
    <row r="778" spans="1:31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66"/>
      <c r="O778" s="66"/>
      <c r="P778" s="104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</row>
    <row r="779" spans="1:31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66"/>
      <c r="O779" s="66"/>
      <c r="P779" s="104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</row>
    <row r="780" spans="1:31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66"/>
      <c r="O780" s="66"/>
      <c r="P780" s="104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</row>
    <row r="781" spans="1:31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66"/>
      <c r="O781" s="66"/>
      <c r="P781" s="104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</row>
    <row r="782" spans="1:31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66"/>
      <c r="O782" s="66"/>
      <c r="P782" s="104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</row>
    <row r="783" spans="1:31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66"/>
      <c r="O783" s="66"/>
      <c r="P783" s="104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</row>
    <row r="784" spans="1:31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66"/>
      <c r="O784" s="66"/>
      <c r="P784" s="104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</row>
    <row r="785" spans="1:31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66"/>
      <c r="O785" s="66"/>
      <c r="P785" s="104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</row>
    <row r="786" spans="1:31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66"/>
      <c r="O786" s="66"/>
      <c r="P786" s="104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</row>
    <row r="787" spans="1:31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66"/>
      <c r="O787" s="66"/>
      <c r="P787" s="104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</row>
    <row r="788" spans="1:31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66"/>
      <c r="O788" s="66"/>
      <c r="P788" s="104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</row>
    <row r="789" spans="1:31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66"/>
      <c r="O789" s="66"/>
      <c r="P789" s="104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</row>
    <row r="790" spans="1:31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66"/>
      <c r="O790" s="66"/>
      <c r="P790" s="104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</row>
    <row r="791" spans="1:31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66"/>
      <c r="O791" s="66"/>
      <c r="P791" s="104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</row>
    <row r="792" spans="1:31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66"/>
      <c r="O792" s="66"/>
      <c r="P792" s="104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</row>
    <row r="793" spans="1:31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66"/>
      <c r="O793" s="66"/>
      <c r="P793" s="104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</row>
    <row r="794" spans="1:31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66"/>
      <c r="O794" s="66"/>
      <c r="P794" s="104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</row>
    <row r="795" spans="1:31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66"/>
      <c r="O795" s="66"/>
      <c r="P795" s="104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</row>
    <row r="796" spans="1:31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66"/>
      <c r="O796" s="66"/>
      <c r="P796" s="104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</row>
    <row r="797" spans="1:31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66"/>
      <c r="O797" s="66"/>
      <c r="P797" s="104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</row>
    <row r="798" spans="1:31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66"/>
      <c r="O798" s="66"/>
      <c r="P798" s="104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</row>
    <row r="799" spans="1:31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66"/>
      <c r="O799" s="66"/>
      <c r="P799" s="104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</row>
    <row r="800" spans="1:31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66"/>
      <c r="O800" s="66"/>
      <c r="P800" s="104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</row>
    <row r="801" spans="1:31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66"/>
      <c r="O801" s="66"/>
      <c r="P801" s="104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</row>
    <row r="802" spans="1:31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66"/>
      <c r="O802" s="66"/>
      <c r="P802" s="104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</row>
    <row r="803" spans="1:31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66"/>
      <c r="O803" s="66"/>
      <c r="P803" s="104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</row>
    <row r="804" spans="1:31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66"/>
      <c r="O804" s="66"/>
      <c r="P804" s="104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</row>
    <row r="805" spans="1:31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66"/>
      <c r="O805" s="66"/>
      <c r="P805" s="104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</row>
    <row r="806" spans="1:31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66"/>
      <c r="O806" s="66"/>
      <c r="P806" s="104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</row>
    <row r="807" spans="1:31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66"/>
      <c r="O807" s="66"/>
      <c r="P807" s="104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</row>
    <row r="808" spans="1:31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66"/>
      <c r="O808" s="66"/>
      <c r="P808" s="104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</row>
    <row r="809" spans="1:31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66"/>
      <c r="O809" s="66"/>
      <c r="P809" s="104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</row>
    <row r="810" spans="1:31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66"/>
      <c r="O810" s="66"/>
      <c r="P810" s="104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</row>
    <row r="811" spans="1:31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66"/>
      <c r="O811" s="66"/>
      <c r="P811" s="104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</row>
    <row r="812" spans="1:31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66"/>
      <c r="O812" s="66"/>
      <c r="P812" s="104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</row>
    <row r="813" spans="1:31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66"/>
      <c r="O813" s="66"/>
      <c r="P813" s="104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</row>
    <row r="814" spans="1:31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66"/>
      <c r="O814" s="66"/>
      <c r="P814" s="104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</row>
    <row r="815" spans="1:31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66"/>
      <c r="O815" s="66"/>
      <c r="P815" s="104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</row>
    <row r="816" spans="1:31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66"/>
      <c r="O816" s="66"/>
      <c r="P816" s="104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</row>
    <row r="817" spans="1:31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66"/>
      <c r="O817" s="66"/>
      <c r="P817" s="104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</row>
    <row r="818" spans="1:31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66"/>
      <c r="O818" s="66"/>
      <c r="P818" s="104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</row>
    <row r="819" spans="1:31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66"/>
      <c r="O819" s="66"/>
      <c r="P819" s="104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</row>
    <row r="820" spans="1:31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66"/>
      <c r="O820" s="66"/>
      <c r="P820" s="104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</row>
    <row r="821" spans="1:31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66"/>
      <c r="O821" s="66"/>
      <c r="P821" s="104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</row>
    <row r="822" spans="1:31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66"/>
      <c r="O822" s="66"/>
      <c r="P822" s="104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</row>
    <row r="823" spans="1:31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66"/>
      <c r="O823" s="66"/>
      <c r="P823" s="104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</row>
    <row r="824" spans="1:31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66"/>
      <c r="O824" s="66"/>
      <c r="P824" s="104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</row>
    <row r="825" spans="1:31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66"/>
      <c r="O825" s="66"/>
      <c r="P825" s="104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</row>
    <row r="826" spans="1:31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66"/>
      <c r="O826" s="66"/>
      <c r="P826" s="104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</row>
    <row r="827" spans="1:31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66"/>
      <c r="O827" s="66"/>
      <c r="P827" s="104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</row>
    <row r="828" spans="1:31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66"/>
      <c r="O828" s="66"/>
      <c r="P828" s="104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</row>
    <row r="829" spans="1:31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66"/>
      <c r="O829" s="66"/>
      <c r="P829" s="104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</row>
    <row r="830" spans="1:31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66"/>
      <c r="O830" s="66"/>
      <c r="P830" s="104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</row>
    <row r="831" spans="1:31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66"/>
      <c r="O831" s="66"/>
      <c r="P831" s="104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</row>
    <row r="832" spans="1:31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66"/>
      <c r="O832" s="66"/>
      <c r="P832" s="104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</row>
    <row r="833" spans="1:31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66"/>
      <c r="O833" s="66"/>
      <c r="P833" s="104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</row>
    <row r="834" spans="1:31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66"/>
      <c r="O834" s="66"/>
      <c r="P834" s="104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</row>
    <row r="835" spans="1:31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66"/>
      <c r="O835" s="66"/>
      <c r="P835" s="104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</row>
    <row r="836" spans="1:31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66"/>
      <c r="O836" s="66"/>
      <c r="P836" s="104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</row>
    <row r="837" spans="1:31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66"/>
      <c r="O837" s="66"/>
      <c r="P837" s="104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</row>
    <row r="838" spans="1:31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66"/>
      <c r="O838" s="66"/>
      <c r="P838" s="104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</row>
    <row r="839" spans="1:31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66"/>
      <c r="O839" s="66"/>
      <c r="P839" s="104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</row>
    <row r="840" spans="1:31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66"/>
      <c r="O840" s="66"/>
      <c r="P840" s="104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</row>
    <row r="841" spans="1:31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66"/>
      <c r="O841" s="66"/>
      <c r="P841" s="104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</row>
    <row r="842" spans="1:31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66"/>
      <c r="O842" s="66"/>
      <c r="P842" s="104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</row>
    <row r="843" spans="1:31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66"/>
      <c r="O843" s="66"/>
      <c r="P843" s="104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</row>
    <row r="844" spans="1:31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66"/>
      <c r="O844" s="66"/>
      <c r="P844" s="104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</row>
    <row r="845" spans="1:31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66"/>
      <c r="O845" s="66"/>
      <c r="P845" s="104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</row>
    <row r="846" spans="1:31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66"/>
      <c r="O846" s="66"/>
      <c r="P846" s="104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</row>
    <row r="847" spans="1:31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66"/>
      <c r="O847" s="66"/>
      <c r="P847" s="104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</row>
    <row r="848" spans="1:31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66"/>
      <c r="O848" s="66"/>
      <c r="P848" s="104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</row>
    <row r="849" spans="1:31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66"/>
      <c r="O849" s="66"/>
      <c r="P849" s="104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</row>
    <row r="850" spans="1:31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66"/>
      <c r="O850" s="66"/>
      <c r="P850" s="104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</row>
    <row r="851" spans="1:31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66"/>
      <c r="O851" s="66"/>
      <c r="P851" s="104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</row>
    <row r="852" spans="1:31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66"/>
      <c r="O852" s="66"/>
      <c r="P852" s="104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</row>
    <row r="853" spans="1:31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66"/>
      <c r="O853" s="66"/>
      <c r="P853" s="104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</row>
    <row r="854" spans="1:31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66"/>
      <c r="O854" s="66"/>
      <c r="P854" s="104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</row>
    <row r="855" spans="1:31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66"/>
      <c r="O855" s="66"/>
      <c r="P855" s="104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</row>
    <row r="856" spans="1:31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66"/>
      <c r="O856" s="66"/>
      <c r="P856" s="104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</row>
    <row r="857" spans="1:31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66"/>
      <c r="O857" s="66"/>
      <c r="P857" s="104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</row>
    <row r="858" spans="1:31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66"/>
      <c r="O858" s="66"/>
      <c r="P858" s="104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</row>
    <row r="859" spans="1:31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66"/>
      <c r="O859" s="66"/>
      <c r="P859" s="104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</row>
    <row r="860" spans="1:31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66"/>
      <c r="O860" s="66"/>
      <c r="P860" s="104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</row>
    <row r="861" spans="1:31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66"/>
      <c r="O861" s="66"/>
      <c r="P861" s="104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</row>
    <row r="862" spans="1:31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66"/>
      <c r="O862" s="66"/>
      <c r="P862" s="104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</row>
    <row r="863" spans="1:31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66"/>
      <c r="O863" s="66"/>
      <c r="P863" s="104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</row>
    <row r="864" spans="1:31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66"/>
      <c r="O864" s="66"/>
      <c r="P864" s="104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</row>
    <row r="865" spans="1:31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66"/>
      <c r="O865" s="66"/>
      <c r="P865" s="104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</row>
    <row r="866" spans="1:31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66"/>
      <c r="O866" s="66"/>
      <c r="P866" s="104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</row>
    <row r="867" spans="1:31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66"/>
      <c r="O867" s="66"/>
      <c r="P867" s="104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</row>
    <row r="868" spans="1:31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66"/>
      <c r="O868" s="66"/>
      <c r="P868" s="104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</row>
    <row r="869" spans="1:31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66"/>
      <c r="O869" s="66"/>
      <c r="P869" s="104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</row>
    <row r="870" spans="1:31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66"/>
      <c r="O870" s="66"/>
      <c r="P870" s="104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</row>
    <row r="871" spans="1:31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66"/>
      <c r="O871" s="66"/>
      <c r="P871" s="104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</row>
    <row r="872" spans="1:31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66"/>
      <c r="O872" s="66"/>
      <c r="P872" s="104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</row>
    <row r="873" spans="1:31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66"/>
      <c r="O873" s="66"/>
      <c r="P873" s="104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</row>
    <row r="874" spans="1:31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66"/>
      <c r="O874" s="66"/>
      <c r="P874" s="104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</row>
    <row r="875" spans="1:31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66"/>
      <c r="O875" s="66"/>
      <c r="P875" s="104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</row>
    <row r="876" spans="1:31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66"/>
      <c r="O876" s="66"/>
      <c r="P876" s="104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</row>
    <row r="877" spans="1:31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66"/>
      <c r="O877" s="66"/>
      <c r="P877" s="104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</row>
    <row r="878" spans="1:31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66"/>
      <c r="O878" s="66"/>
      <c r="P878" s="104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</row>
    <row r="879" spans="1:31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66"/>
      <c r="O879" s="66"/>
      <c r="P879" s="104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</row>
    <row r="880" spans="1:31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66"/>
      <c r="O880" s="66"/>
      <c r="P880" s="104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</row>
    <row r="881" spans="1:31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66"/>
      <c r="O881" s="66"/>
      <c r="P881" s="104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</row>
    <row r="882" spans="1:31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66"/>
      <c r="O882" s="66"/>
      <c r="P882" s="104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</row>
    <row r="883" spans="1:31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66"/>
      <c r="O883" s="66"/>
      <c r="P883" s="104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</row>
    <row r="884" spans="1:31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66"/>
      <c r="O884" s="66"/>
      <c r="P884" s="104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</row>
    <row r="885" spans="1:31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66"/>
      <c r="O885" s="66"/>
      <c r="P885" s="104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</row>
    <row r="886" spans="1:31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66"/>
      <c r="O886" s="66"/>
      <c r="P886" s="104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</row>
    <row r="887" spans="1:31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66"/>
      <c r="O887" s="66"/>
      <c r="P887" s="104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</row>
    <row r="888" spans="1:31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66"/>
      <c r="O888" s="66"/>
      <c r="P888" s="104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</row>
    <row r="889" spans="1:31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66"/>
      <c r="O889" s="66"/>
      <c r="P889" s="104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</row>
    <row r="890" spans="1:31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66"/>
      <c r="O890" s="66"/>
      <c r="P890" s="104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</row>
    <row r="891" spans="1:31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66"/>
      <c r="O891" s="66"/>
      <c r="P891" s="104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</row>
    <row r="892" spans="1:31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66"/>
      <c r="O892" s="66"/>
      <c r="P892" s="104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</row>
    <row r="893" spans="1:31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66"/>
      <c r="O893" s="66"/>
      <c r="P893" s="104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</row>
    <row r="894" spans="1:31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66"/>
      <c r="O894" s="66"/>
      <c r="P894" s="104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</row>
    <row r="895" spans="1:31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66"/>
      <c r="O895" s="66"/>
      <c r="P895" s="104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</row>
    <row r="896" spans="1:31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66"/>
      <c r="O896" s="66"/>
      <c r="P896" s="104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</row>
    <row r="897" spans="1:31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66"/>
      <c r="O897" s="66"/>
      <c r="P897" s="104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</row>
    <row r="898" spans="1:31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66"/>
      <c r="O898" s="66"/>
      <c r="P898" s="104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</row>
    <row r="899" spans="1:31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66"/>
      <c r="O899" s="66"/>
      <c r="P899" s="104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</row>
    <row r="900" spans="1:31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66"/>
      <c r="O900" s="66"/>
      <c r="P900" s="104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</row>
    <row r="901" spans="1:31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66"/>
      <c r="O901" s="66"/>
      <c r="P901" s="104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</row>
    <row r="902" spans="1:31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66"/>
      <c r="O902" s="66"/>
      <c r="P902" s="104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</row>
    <row r="903" spans="1:31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66"/>
      <c r="O903" s="66"/>
      <c r="P903" s="104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</row>
    <row r="904" spans="1:31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66"/>
      <c r="O904" s="66"/>
      <c r="P904" s="104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</row>
    <row r="905" spans="1:31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66"/>
      <c r="O905" s="66"/>
      <c r="P905" s="104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</row>
    <row r="906" spans="1:31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66"/>
      <c r="O906" s="66"/>
      <c r="P906" s="104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</row>
    <row r="907" spans="1:31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66"/>
      <c r="O907" s="66"/>
      <c r="P907" s="104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</row>
    <row r="908" spans="1:31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66"/>
      <c r="O908" s="66"/>
      <c r="P908" s="104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</row>
    <row r="909" spans="1:31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66"/>
      <c r="O909" s="66"/>
      <c r="P909" s="104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</row>
    <row r="910" spans="1:31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66"/>
      <c r="O910" s="66"/>
      <c r="P910" s="104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</row>
    <row r="911" spans="1:31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66"/>
      <c r="O911" s="66"/>
      <c r="P911" s="104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</row>
    <row r="912" spans="1:31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66"/>
      <c r="O912" s="66"/>
      <c r="P912" s="104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</row>
    <row r="913" spans="1:31" ht="13">
      <c r="A913" s="77"/>
      <c r="B913" s="104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66"/>
      <c r="O913" s="66"/>
      <c r="P913" s="104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</row>
    <row r="914" spans="1:31" ht="13">
      <c r="A914" s="77"/>
      <c r="B914" s="104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66"/>
      <c r="O914" s="66"/>
      <c r="P914" s="104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</row>
    <row r="915" spans="1:31" ht="13">
      <c r="A915" s="77"/>
      <c r="B915" s="104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66"/>
      <c r="O915" s="66"/>
      <c r="P915" s="104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</row>
    <row r="916" spans="1:31" ht="13">
      <c r="A916" s="77"/>
      <c r="B916" s="104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66"/>
      <c r="O916" s="66"/>
      <c r="P916" s="104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</row>
    <row r="917" spans="1:31" ht="13">
      <c r="A917" s="77"/>
      <c r="B917" s="104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66"/>
      <c r="O917" s="66"/>
      <c r="P917" s="104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</row>
    <row r="918" spans="1:31" ht="13">
      <c r="A918" s="77"/>
      <c r="B918" s="104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66"/>
      <c r="O918" s="66"/>
      <c r="P918" s="104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</row>
    <row r="919" spans="1:31" ht="13">
      <c r="A919" s="77"/>
      <c r="B919" s="104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66"/>
      <c r="O919" s="66"/>
      <c r="P919" s="104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</row>
    <row r="920" spans="1:31" ht="13">
      <c r="A920" s="77"/>
      <c r="B920" s="104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66"/>
      <c r="O920" s="66"/>
      <c r="P920" s="104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</row>
    <row r="921" spans="1:31" ht="13">
      <c r="A921" s="77"/>
      <c r="B921" s="104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66"/>
      <c r="O921" s="66"/>
      <c r="P921" s="104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</row>
    <row r="922" spans="1:31" ht="13">
      <c r="A922" s="77"/>
      <c r="B922" s="104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66"/>
      <c r="O922" s="66"/>
      <c r="P922" s="104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</row>
    <row r="923" spans="1:31" ht="13">
      <c r="A923" s="77"/>
      <c r="B923" s="104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66"/>
      <c r="O923" s="66"/>
      <c r="P923" s="104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</row>
    <row r="924" spans="1:31" ht="13">
      <c r="A924" s="77"/>
      <c r="B924" s="104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66"/>
      <c r="O924" s="66"/>
      <c r="P924" s="104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</row>
    <row r="925" spans="1:31" ht="13">
      <c r="A925" s="77"/>
      <c r="B925" s="104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66"/>
      <c r="O925" s="66"/>
      <c r="P925" s="104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</row>
    <row r="926" spans="1:31" ht="13">
      <c r="A926" s="77"/>
      <c r="B926" s="104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66"/>
      <c r="O926" s="66"/>
      <c r="P926" s="104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</row>
    <row r="927" spans="1:31" ht="13">
      <c r="A927" s="77"/>
      <c r="B927" s="104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66"/>
      <c r="O927" s="66"/>
      <c r="P927" s="104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</row>
    <row r="928" spans="1:31" ht="13">
      <c r="A928" s="77"/>
      <c r="B928" s="104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66"/>
      <c r="O928" s="66"/>
      <c r="P928" s="104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</row>
    <row r="929" spans="1:31" ht="13">
      <c r="A929" s="77"/>
      <c r="B929" s="104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66"/>
      <c r="O929" s="66"/>
      <c r="P929" s="104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</row>
    <row r="930" spans="1:31" ht="13">
      <c r="A930" s="77"/>
      <c r="B930" s="104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66"/>
      <c r="O930" s="66"/>
      <c r="P930" s="104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</row>
    <row r="931" spans="1:31" ht="13">
      <c r="A931" s="77"/>
      <c r="B931" s="104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66"/>
      <c r="O931" s="66"/>
      <c r="P931" s="104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</row>
    <row r="932" spans="1:31" ht="13">
      <c r="A932" s="77"/>
      <c r="B932" s="104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66"/>
      <c r="O932" s="66"/>
      <c r="P932" s="104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</row>
    <row r="933" spans="1:31" ht="13">
      <c r="A933" s="77"/>
      <c r="B933" s="104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66"/>
      <c r="O933" s="66"/>
      <c r="P933" s="104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</row>
    <row r="934" spans="1:31" ht="13">
      <c r="A934" s="77"/>
      <c r="B934" s="104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66"/>
      <c r="O934" s="66"/>
      <c r="P934" s="104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</row>
    <row r="935" spans="1:31" ht="13">
      <c r="A935" s="77"/>
      <c r="B935" s="104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66"/>
      <c r="O935" s="66"/>
      <c r="P935" s="104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</row>
    <row r="936" spans="1:31" ht="13">
      <c r="A936" s="77"/>
      <c r="B936" s="104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66"/>
      <c r="O936" s="66"/>
      <c r="P936" s="104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</row>
    <row r="937" spans="1:31" ht="13">
      <c r="A937" s="77"/>
      <c r="B937" s="104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66"/>
      <c r="O937" s="66"/>
      <c r="P937" s="104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</row>
    <row r="938" spans="1:31" ht="13">
      <c r="A938" s="77"/>
      <c r="B938" s="104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66"/>
      <c r="O938" s="66"/>
      <c r="P938" s="104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</row>
    <row r="939" spans="1:31" ht="13">
      <c r="A939" s="77"/>
      <c r="B939" s="104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66"/>
      <c r="O939" s="66"/>
      <c r="P939" s="104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</row>
    <row r="940" spans="1:31" ht="13">
      <c r="A940" s="77"/>
      <c r="B940" s="104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66"/>
      <c r="O940" s="66"/>
      <c r="P940" s="104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</row>
    <row r="941" spans="1:31" ht="13">
      <c r="A941" s="77"/>
      <c r="B941" s="104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66"/>
      <c r="O941" s="66"/>
      <c r="P941" s="104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</row>
    <row r="942" spans="1:31" ht="13">
      <c r="A942" s="77"/>
      <c r="B942" s="104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66"/>
      <c r="O942" s="66"/>
      <c r="P942" s="104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</row>
    <row r="943" spans="1:31" ht="13">
      <c r="A943" s="77"/>
      <c r="B943" s="104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66"/>
      <c r="O943" s="66"/>
      <c r="P943" s="104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</row>
  </sheetData>
  <hyperlinks>
    <hyperlink ref="B5" location="'Contents (Indice)'!A1" display="Back to Contents" xr:uid="{00000000-0004-0000-0800-000000000000}"/>
    <hyperlink ref="P5" location="'Contents (Indice)'!A1" display="Retornar ao Índice" xr:uid="{00000000-0004-0000-0800-000001000000}"/>
  </hyperlinks>
  <pageMargins left="0.7" right="0.7" top="0.75" bottom="0.75" header="0.3" footer="0.3"/>
  <drawing r:id="rId1"/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U913"/>
  <sheetViews>
    <sheetView showGridLines="0" workbookViewId="0">
      <pane ySplit="11" topLeftCell="A12" activePane="bottomLeft" state="frozen"/>
      <selection activeCell="D25" sqref="D25:G25"/>
      <selection pane="bottomLeft" activeCell="B20" sqref="B20"/>
    </sheetView>
  </sheetViews>
  <sheetFormatPr baseColWidth="10" defaultColWidth="12.6640625" defaultRowHeight="15.75" customHeight="1"/>
  <cols>
    <col min="1" max="1" width="2.6640625" customWidth="1"/>
    <col min="2" max="3" width="23" customWidth="1"/>
    <col min="4" max="4" width="2.6640625" customWidth="1"/>
    <col min="5" max="14" width="10.6640625" customWidth="1"/>
    <col min="15" max="15" width="2.6640625" customWidth="1"/>
  </cols>
  <sheetData>
    <row r="1" spans="1:21" ht="8.25" customHeight="1">
      <c r="A1" s="61"/>
      <c r="B1" s="62"/>
      <c r="C1" s="63"/>
      <c r="D1" s="63"/>
      <c r="E1" s="64"/>
      <c r="F1" s="64"/>
      <c r="G1" s="64"/>
      <c r="H1" s="64"/>
      <c r="I1" s="64"/>
      <c r="J1" s="64"/>
      <c r="K1" s="64"/>
      <c r="L1" s="64"/>
      <c r="M1" s="64"/>
      <c r="N1" s="64"/>
      <c r="O1" s="66"/>
      <c r="P1" s="63"/>
      <c r="Q1" s="63"/>
      <c r="R1" s="63"/>
      <c r="S1" s="63"/>
      <c r="T1" s="63"/>
      <c r="U1" s="63"/>
    </row>
    <row r="2" spans="1:21" ht="13">
      <c r="A2" s="61"/>
      <c r="B2" s="69" t="s">
        <v>1</v>
      </c>
      <c r="C2" s="70"/>
      <c r="D2" s="70"/>
      <c r="E2" s="71"/>
      <c r="F2" s="71"/>
      <c r="G2" s="71"/>
      <c r="H2" s="127" t="s">
        <v>1</v>
      </c>
      <c r="I2" s="71"/>
      <c r="J2" s="71"/>
      <c r="K2" s="71"/>
      <c r="L2" s="71"/>
      <c r="M2" s="71"/>
      <c r="N2" s="71"/>
      <c r="O2" s="66"/>
      <c r="P2" s="63"/>
      <c r="Q2" s="63"/>
      <c r="R2" s="63"/>
      <c r="S2" s="63"/>
      <c r="T2" s="63"/>
      <c r="U2" s="63"/>
    </row>
    <row r="3" spans="1:21" ht="13">
      <c r="A3" s="61"/>
      <c r="B3" s="69" t="s">
        <v>397</v>
      </c>
      <c r="C3" s="70"/>
      <c r="D3" s="70"/>
      <c r="E3" s="71"/>
      <c r="F3" s="71"/>
      <c r="G3" s="71"/>
      <c r="H3" s="127" t="s">
        <v>398</v>
      </c>
      <c r="I3" s="71"/>
      <c r="J3" s="71"/>
      <c r="K3" s="71"/>
      <c r="L3" s="71"/>
      <c r="M3" s="71"/>
      <c r="N3" s="71"/>
      <c r="O3" s="66"/>
      <c r="P3" s="63"/>
      <c r="Q3" s="63"/>
      <c r="R3" s="63"/>
      <c r="S3" s="63"/>
      <c r="T3" s="63"/>
      <c r="U3" s="63"/>
    </row>
    <row r="4" spans="1:21" ht="13">
      <c r="A4" s="61"/>
      <c r="B4" s="72" t="s">
        <v>93</v>
      </c>
      <c r="C4" s="70"/>
      <c r="D4" s="70"/>
      <c r="E4" s="71"/>
      <c r="F4" s="71"/>
      <c r="G4" s="71"/>
      <c r="H4" s="70" t="s">
        <v>394</v>
      </c>
      <c r="I4" s="71"/>
      <c r="J4" s="71"/>
      <c r="K4" s="71"/>
      <c r="L4" s="71"/>
      <c r="M4" s="71"/>
      <c r="N4" s="71"/>
      <c r="O4" s="66"/>
      <c r="P4" s="63"/>
      <c r="Q4" s="63"/>
      <c r="R4" s="63"/>
      <c r="S4" s="63"/>
      <c r="T4" s="63"/>
      <c r="U4" s="63"/>
    </row>
    <row r="5" spans="1:21" ht="12" customHeight="1">
      <c r="A5" s="61"/>
      <c r="B5" s="73" t="s">
        <v>12</v>
      </c>
      <c r="C5" s="70"/>
      <c r="D5" s="70"/>
      <c r="E5" s="71"/>
      <c r="F5" s="71"/>
      <c r="G5" s="71"/>
      <c r="H5" s="129" t="s">
        <v>13</v>
      </c>
      <c r="I5" s="71"/>
      <c r="J5" s="71"/>
      <c r="K5" s="71"/>
      <c r="L5" s="71"/>
      <c r="M5" s="71"/>
      <c r="N5" s="71"/>
      <c r="O5" s="66"/>
      <c r="P5" s="63"/>
      <c r="Q5" s="63"/>
      <c r="R5" s="63"/>
      <c r="S5" s="63"/>
      <c r="T5" s="63"/>
      <c r="U5" s="63"/>
    </row>
    <row r="6" spans="1:21" ht="8.25" customHeight="1">
      <c r="A6" s="61"/>
      <c r="B6" s="69"/>
      <c r="C6" s="70"/>
      <c r="D6" s="70"/>
      <c r="E6" s="71"/>
      <c r="F6" s="71"/>
      <c r="G6" s="71"/>
      <c r="H6" s="71"/>
      <c r="I6" s="71"/>
      <c r="J6" s="71"/>
      <c r="K6" s="71"/>
      <c r="L6" s="71"/>
      <c r="M6" s="71"/>
      <c r="N6" s="71"/>
      <c r="O6" s="66"/>
      <c r="P6" s="63"/>
      <c r="Q6" s="63"/>
      <c r="R6" s="63"/>
      <c r="S6" s="63"/>
      <c r="T6" s="63"/>
      <c r="U6" s="63"/>
    </row>
    <row r="7" spans="1:21" ht="8.25" customHeight="1">
      <c r="A7" s="61"/>
      <c r="B7" s="69"/>
      <c r="C7" s="70"/>
      <c r="D7" s="70"/>
      <c r="E7" s="71"/>
      <c r="F7" s="71"/>
      <c r="G7" s="71"/>
      <c r="H7" s="71"/>
      <c r="I7" s="71"/>
      <c r="J7" s="71"/>
      <c r="K7" s="71"/>
      <c r="L7" s="71"/>
      <c r="M7" s="71"/>
      <c r="N7" s="71"/>
      <c r="O7" s="66"/>
      <c r="P7" s="63"/>
      <c r="Q7" s="63"/>
      <c r="R7" s="63"/>
      <c r="S7" s="63"/>
      <c r="T7" s="63"/>
      <c r="U7" s="63"/>
    </row>
    <row r="8" spans="1:21" ht="8.25" customHeight="1">
      <c r="A8" s="61"/>
      <c r="B8" s="62"/>
      <c r="C8" s="63"/>
      <c r="D8" s="63"/>
      <c r="E8" s="64"/>
      <c r="F8" s="64"/>
      <c r="G8" s="64"/>
      <c r="H8" s="64"/>
      <c r="I8" s="64"/>
      <c r="J8" s="64"/>
      <c r="K8" s="64"/>
      <c r="L8" s="64"/>
      <c r="M8" s="64"/>
      <c r="N8" s="64"/>
      <c r="O8" s="66"/>
      <c r="P8" s="77"/>
      <c r="Q8" s="77"/>
      <c r="R8" s="77"/>
      <c r="S8" s="63"/>
      <c r="T8" s="63"/>
      <c r="U8" s="63"/>
    </row>
    <row r="9" spans="1:21" ht="13">
      <c r="A9" s="61"/>
      <c r="B9" s="62"/>
      <c r="C9" s="63"/>
      <c r="D9" s="63"/>
      <c r="E9" s="64"/>
      <c r="F9" s="64"/>
      <c r="G9" s="64"/>
      <c r="H9" s="64"/>
      <c r="I9" s="64"/>
      <c r="J9" s="64"/>
      <c r="K9" s="64"/>
      <c r="L9" s="64"/>
      <c r="M9" s="64"/>
      <c r="N9" s="64"/>
      <c r="O9" s="66"/>
      <c r="P9" s="63"/>
      <c r="Q9" s="63"/>
      <c r="R9" s="63"/>
      <c r="S9" s="63"/>
      <c r="T9" s="63"/>
      <c r="U9" s="63"/>
    </row>
    <row r="10" spans="1:21" ht="13">
      <c r="A10" s="80"/>
      <c r="B10" s="81"/>
      <c r="C10" s="80"/>
      <c r="D10" s="80"/>
      <c r="E10" s="82">
        <v>44926</v>
      </c>
      <c r="F10" s="82">
        <v>44834</v>
      </c>
      <c r="G10" s="82">
        <v>44742</v>
      </c>
      <c r="H10" s="82">
        <v>44651</v>
      </c>
      <c r="I10" s="83">
        <v>44561</v>
      </c>
      <c r="J10" s="82">
        <v>44469</v>
      </c>
      <c r="K10" s="82">
        <v>44377</v>
      </c>
      <c r="L10" s="82">
        <v>44286</v>
      </c>
      <c r="M10" s="84">
        <v>44196</v>
      </c>
      <c r="N10" s="84">
        <v>44012</v>
      </c>
      <c r="O10" s="66"/>
      <c r="P10" s="77"/>
      <c r="Q10" s="77"/>
      <c r="R10" s="77"/>
      <c r="S10" s="77"/>
      <c r="T10" s="77"/>
      <c r="U10" s="77"/>
    </row>
    <row r="11" spans="1:21" ht="13">
      <c r="A11" s="80"/>
      <c r="B11" s="175"/>
      <c r="C11" s="80"/>
      <c r="D11" s="80"/>
      <c r="E11" s="88" t="s">
        <v>16</v>
      </c>
      <c r="F11" s="88" t="s">
        <v>16</v>
      </c>
      <c r="G11" s="88" t="s">
        <v>16</v>
      </c>
      <c r="H11" s="88" t="s">
        <v>16</v>
      </c>
      <c r="I11" s="88" t="s">
        <v>16</v>
      </c>
      <c r="J11" s="88" t="s">
        <v>16</v>
      </c>
      <c r="K11" s="88" t="s">
        <v>16</v>
      </c>
      <c r="L11" s="88" t="s">
        <v>16</v>
      </c>
      <c r="M11" s="88" t="s">
        <v>16</v>
      </c>
      <c r="N11" s="88" t="s">
        <v>16</v>
      </c>
      <c r="O11" s="66"/>
      <c r="P11" s="90"/>
      <c r="Q11" s="90"/>
      <c r="R11" s="90"/>
      <c r="S11" s="90"/>
      <c r="T11" s="90"/>
      <c r="U11" s="90"/>
    </row>
    <row r="12" spans="1:21" ht="7.5" customHeight="1">
      <c r="A12" s="91"/>
      <c r="B12" s="47"/>
      <c r="C12" s="47"/>
      <c r="D12" s="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66"/>
      <c r="P12" s="202"/>
      <c r="Q12" s="202"/>
      <c r="R12" s="93"/>
      <c r="S12" s="77"/>
      <c r="T12" s="77"/>
      <c r="U12" s="77"/>
    </row>
    <row r="13" spans="1:21" ht="15.75" customHeight="1">
      <c r="A13" s="95"/>
      <c r="B13" s="207" t="s">
        <v>399</v>
      </c>
      <c r="C13" s="207" t="s">
        <v>400</v>
      </c>
      <c r="D13" s="208"/>
      <c r="E13" s="384">
        <v>-290974</v>
      </c>
      <c r="F13" s="384">
        <v>-182333</v>
      </c>
      <c r="G13" s="384">
        <v>-100089</v>
      </c>
      <c r="H13" s="384">
        <v>-50608</v>
      </c>
      <c r="I13" s="384">
        <v>-118518</v>
      </c>
      <c r="J13" s="384">
        <v>-94346</v>
      </c>
      <c r="K13" s="384">
        <v>-71767</v>
      </c>
      <c r="L13" s="384">
        <v>-43248</v>
      </c>
      <c r="M13" s="384">
        <v>-116856</v>
      </c>
      <c r="N13" s="384">
        <v>-58099</v>
      </c>
      <c r="O13" s="381"/>
      <c r="P13" s="382"/>
      <c r="Q13" s="151"/>
      <c r="R13" s="93"/>
      <c r="S13" s="77"/>
      <c r="T13" s="77"/>
      <c r="U13" s="77"/>
    </row>
    <row r="14" spans="1:21" ht="15.75" customHeight="1">
      <c r="A14" s="95"/>
      <c r="B14" s="205" t="s">
        <v>401</v>
      </c>
      <c r="C14" s="205" t="s">
        <v>402</v>
      </c>
      <c r="D14" s="206"/>
      <c r="E14" s="385">
        <v>-408605</v>
      </c>
      <c r="F14" s="385">
        <v>-282374</v>
      </c>
      <c r="G14" s="385">
        <v>-169452</v>
      </c>
      <c r="H14" s="385">
        <v>-11696</v>
      </c>
      <c r="I14" s="385">
        <v>-13223</v>
      </c>
      <c r="J14" s="385">
        <v>-9276</v>
      </c>
      <c r="K14" s="385">
        <v>-7030</v>
      </c>
      <c r="L14" s="385">
        <v>-3614</v>
      </c>
      <c r="M14" s="385">
        <v>-4525</v>
      </c>
      <c r="N14" s="385">
        <v>-293</v>
      </c>
      <c r="O14" s="381"/>
      <c r="P14" s="382"/>
      <c r="Q14" s="151"/>
      <c r="R14" s="93"/>
      <c r="S14" s="77"/>
      <c r="T14" s="77"/>
      <c r="U14" s="77"/>
    </row>
    <row r="15" spans="1:21" ht="15.75" customHeight="1">
      <c r="A15" s="95"/>
      <c r="B15" s="203" t="s">
        <v>403</v>
      </c>
      <c r="C15" s="203" t="s">
        <v>404</v>
      </c>
      <c r="D15" s="204"/>
      <c r="E15" s="386">
        <f t="shared" ref="E15:N15" si="0">SUM(E13:E14)</f>
        <v>-699579</v>
      </c>
      <c r="F15" s="386">
        <f t="shared" si="0"/>
        <v>-464707</v>
      </c>
      <c r="G15" s="386">
        <f t="shared" si="0"/>
        <v>-269541</v>
      </c>
      <c r="H15" s="386">
        <f t="shared" si="0"/>
        <v>-62304</v>
      </c>
      <c r="I15" s="386">
        <f t="shared" si="0"/>
        <v>-131741</v>
      </c>
      <c r="J15" s="386">
        <f t="shared" si="0"/>
        <v>-103622</v>
      </c>
      <c r="K15" s="386">
        <f t="shared" si="0"/>
        <v>-78797</v>
      </c>
      <c r="L15" s="386">
        <f t="shared" si="0"/>
        <v>-46862</v>
      </c>
      <c r="M15" s="386">
        <f t="shared" si="0"/>
        <v>-121381</v>
      </c>
      <c r="N15" s="386">
        <f t="shared" si="0"/>
        <v>-58392</v>
      </c>
      <c r="O15" s="381"/>
      <c r="P15" s="382"/>
      <c r="Q15" s="151"/>
      <c r="R15" s="184"/>
      <c r="S15" s="101"/>
      <c r="T15" s="101"/>
      <c r="U15" s="101"/>
    </row>
    <row r="16" spans="1:21" ht="13">
      <c r="A16" s="77"/>
      <c r="B16" s="104"/>
      <c r="C16" s="77"/>
      <c r="D16" s="7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1"/>
      <c r="P16" s="383"/>
      <c r="Q16" s="77"/>
      <c r="R16" s="77"/>
      <c r="S16" s="77"/>
      <c r="T16" s="77"/>
      <c r="U16" s="77"/>
    </row>
    <row r="17" spans="1:21" ht="15.75" customHeight="1">
      <c r="A17" s="95"/>
      <c r="B17" s="207" t="s">
        <v>399</v>
      </c>
      <c r="C17" s="207" t="s">
        <v>400</v>
      </c>
      <c r="D17" s="208"/>
      <c r="E17" s="384">
        <v>31491</v>
      </c>
      <c r="F17" s="384">
        <v>18270</v>
      </c>
      <c r="G17" s="384">
        <v>9754</v>
      </c>
      <c r="H17" s="384">
        <v>3545</v>
      </c>
      <c r="I17" s="384">
        <v>22494</v>
      </c>
      <c r="J17" s="384">
        <v>18079</v>
      </c>
      <c r="K17" s="384">
        <v>5811</v>
      </c>
      <c r="L17" s="384">
        <v>5868</v>
      </c>
      <c r="M17" s="384">
        <v>18202</v>
      </c>
      <c r="N17" s="384">
        <v>6558</v>
      </c>
      <c r="O17" s="381"/>
      <c r="P17" s="382"/>
      <c r="Q17" s="151"/>
      <c r="R17" s="93"/>
      <c r="S17" s="77"/>
      <c r="T17" s="77"/>
      <c r="U17" s="77"/>
    </row>
    <row r="18" spans="1:21" ht="15.75" customHeight="1">
      <c r="A18" s="95"/>
      <c r="B18" s="205" t="s">
        <v>401</v>
      </c>
      <c r="C18" s="205" t="s">
        <v>402</v>
      </c>
      <c r="D18" s="206"/>
      <c r="E18" s="385">
        <v>4520</v>
      </c>
      <c r="F18" s="385">
        <v>1869</v>
      </c>
      <c r="G18" s="385">
        <v>1217</v>
      </c>
      <c r="H18" s="385">
        <v>222</v>
      </c>
      <c r="I18" s="385">
        <v>542</v>
      </c>
      <c r="J18" s="385">
        <v>358</v>
      </c>
      <c r="K18" s="385">
        <v>126</v>
      </c>
      <c r="L18" s="385">
        <v>48</v>
      </c>
      <c r="M18" s="385">
        <v>103</v>
      </c>
      <c r="N18" s="385">
        <v>58</v>
      </c>
      <c r="O18" s="381"/>
      <c r="P18" s="382"/>
      <c r="Q18" s="151"/>
      <c r="R18" s="93"/>
      <c r="S18" s="77"/>
      <c r="T18" s="77"/>
      <c r="U18" s="77"/>
    </row>
    <row r="19" spans="1:21" ht="15.75" customHeight="1">
      <c r="A19" s="95"/>
      <c r="B19" s="203" t="s">
        <v>456</v>
      </c>
      <c r="C19" s="203" t="s">
        <v>405</v>
      </c>
      <c r="D19" s="204"/>
      <c r="E19" s="386">
        <f t="shared" ref="E19:N19" si="1">SUM(E17:E18)</f>
        <v>36011</v>
      </c>
      <c r="F19" s="386">
        <f t="shared" si="1"/>
        <v>20139</v>
      </c>
      <c r="G19" s="386">
        <f t="shared" si="1"/>
        <v>10971</v>
      </c>
      <c r="H19" s="386">
        <f t="shared" si="1"/>
        <v>3767</v>
      </c>
      <c r="I19" s="386">
        <f t="shared" si="1"/>
        <v>23036</v>
      </c>
      <c r="J19" s="386">
        <f t="shared" si="1"/>
        <v>18437</v>
      </c>
      <c r="K19" s="386">
        <f t="shared" si="1"/>
        <v>5937</v>
      </c>
      <c r="L19" s="386">
        <f t="shared" si="1"/>
        <v>5916</v>
      </c>
      <c r="M19" s="386">
        <f t="shared" si="1"/>
        <v>18305</v>
      </c>
      <c r="N19" s="386">
        <f t="shared" si="1"/>
        <v>6616</v>
      </c>
      <c r="O19" s="381"/>
      <c r="P19" s="382"/>
      <c r="Q19" s="151"/>
      <c r="R19" s="184"/>
      <c r="S19" s="101"/>
      <c r="T19" s="101"/>
      <c r="U19" s="101"/>
    </row>
    <row r="20" spans="1:21" ht="13">
      <c r="A20" s="77"/>
      <c r="B20" s="104"/>
      <c r="C20" s="77"/>
      <c r="D20" s="77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1"/>
      <c r="P20" s="383"/>
      <c r="Q20" s="77"/>
      <c r="R20" s="77"/>
      <c r="S20" s="77"/>
      <c r="T20" s="77"/>
      <c r="U20" s="77"/>
    </row>
    <row r="21" spans="1:21" ht="13">
      <c r="A21" s="77"/>
      <c r="B21" s="104"/>
      <c r="C21" s="77"/>
      <c r="D21" s="77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1"/>
      <c r="P21" s="383"/>
      <c r="Q21" s="77"/>
      <c r="R21" s="77"/>
      <c r="S21" s="77"/>
      <c r="T21" s="77"/>
      <c r="U21" s="77"/>
    </row>
    <row r="22" spans="1:21" ht="13">
      <c r="A22" s="77"/>
      <c r="B22" s="104"/>
      <c r="C22" s="77"/>
      <c r="D22" s="77"/>
      <c r="E22" s="383"/>
      <c r="F22" s="383"/>
      <c r="G22" s="383"/>
      <c r="H22" s="383"/>
      <c r="I22" s="383"/>
      <c r="J22" s="383"/>
      <c r="K22" s="383"/>
      <c r="L22" s="383"/>
      <c r="M22" s="383"/>
      <c r="N22" s="383"/>
      <c r="O22" s="381"/>
      <c r="P22" s="383"/>
      <c r="Q22" s="77"/>
      <c r="R22" s="77"/>
      <c r="S22" s="77"/>
      <c r="T22" s="77"/>
      <c r="U22" s="77"/>
    </row>
    <row r="23" spans="1:21" ht="13">
      <c r="A23" s="77"/>
      <c r="B23" s="104"/>
      <c r="C23" s="77"/>
      <c r="D23" s="77"/>
      <c r="E23" s="383"/>
      <c r="F23" s="383"/>
      <c r="G23" s="383"/>
      <c r="H23" s="383"/>
      <c r="I23" s="383"/>
      <c r="J23" s="383"/>
      <c r="K23" s="383"/>
      <c r="L23" s="383"/>
      <c r="M23" s="383"/>
      <c r="N23" s="383"/>
      <c r="O23" s="381"/>
      <c r="P23" s="383"/>
      <c r="Q23" s="77"/>
      <c r="R23" s="77"/>
      <c r="S23" s="77"/>
      <c r="T23" s="77"/>
      <c r="U23" s="77"/>
    </row>
    <row r="24" spans="1:21" ht="13">
      <c r="A24" s="77"/>
      <c r="B24" s="104"/>
      <c r="C24" s="77"/>
      <c r="D24" s="77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1"/>
      <c r="P24" s="383"/>
      <c r="Q24" s="77"/>
      <c r="R24" s="77"/>
      <c r="S24" s="77"/>
      <c r="T24" s="77"/>
      <c r="U24" s="77"/>
    </row>
    <row r="25" spans="1:21" ht="13">
      <c r="A25" s="77"/>
      <c r="B25" s="104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66"/>
      <c r="P25" s="77"/>
      <c r="Q25" s="77"/>
      <c r="R25" s="77"/>
      <c r="S25" s="77"/>
      <c r="T25" s="77"/>
      <c r="U25" s="77"/>
    </row>
    <row r="26" spans="1:21" ht="13">
      <c r="A26" s="77"/>
      <c r="B26" s="104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66"/>
      <c r="P26" s="77"/>
      <c r="Q26" s="77"/>
      <c r="R26" s="77"/>
      <c r="S26" s="77"/>
      <c r="T26" s="77"/>
      <c r="U26" s="77"/>
    </row>
    <row r="27" spans="1:21" ht="13">
      <c r="A27" s="77"/>
      <c r="B27" s="104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66"/>
      <c r="P27" s="77"/>
      <c r="Q27" s="77"/>
      <c r="R27" s="77"/>
      <c r="S27" s="77"/>
      <c r="T27" s="77"/>
      <c r="U27" s="77"/>
    </row>
    <row r="28" spans="1:21" ht="13">
      <c r="A28" s="77"/>
      <c r="B28" s="104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66"/>
      <c r="P28" s="77"/>
      <c r="Q28" s="77"/>
      <c r="R28" s="77"/>
      <c r="S28" s="77"/>
      <c r="T28" s="77"/>
      <c r="U28" s="77"/>
    </row>
    <row r="29" spans="1:21" ht="13">
      <c r="A29" s="77"/>
      <c r="B29" s="104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66"/>
      <c r="P29" s="77"/>
      <c r="Q29" s="77"/>
      <c r="R29" s="77"/>
      <c r="S29" s="77"/>
      <c r="T29" s="77"/>
      <c r="U29" s="77"/>
    </row>
    <row r="30" spans="1:21" ht="13">
      <c r="A30" s="77"/>
      <c r="B30" s="104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66"/>
      <c r="P30" s="77"/>
      <c r="Q30" s="77"/>
      <c r="R30" s="77"/>
      <c r="S30" s="77"/>
      <c r="T30" s="77"/>
      <c r="U30" s="77"/>
    </row>
    <row r="31" spans="1:21" ht="13">
      <c r="A31" s="77"/>
      <c r="B31" s="104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66"/>
      <c r="P31" s="77"/>
      <c r="Q31" s="77"/>
      <c r="R31" s="77"/>
      <c r="S31" s="77"/>
      <c r="T31" s="77"/>
      <c r="U31" s="77"/>
    </row>
    <row r="32" spans="1:21" ht="13">
      <c r="A32" s="77"/>
      <c r="B32" s="104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66"/>
      <c r="P32" s="77"/>
      <c r="Q32" s="77"/>
      <c r="R32" s="77"/>
      <c r="S32" s="77"/>
      <c r="T32" s="77"/>
      <c r="U32" s="77"/>
    </row>
    <row r="33" spans="1:21" ht="13">
      <c r="A33" s="77"/>
      <c r="B33" s="104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66"/>
      <c r="P33" s="77"/>
      <c r="Q33" s="77"/>
      <c r="R33" s="77"/>
      <c r="S33" s="77"/>
      <c r="T33" s="77"/>
      <c r="U33" s="77"/>
    </row>
    <row r="34" spans="1:21" ht="13">
      <c r="A34" s="77"/>
      <c r="B34" s="104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66"/>
      <c r="P34" s="77"/>
      <c r="Q34" s="77"/>
      <c r="R34" s="77"/>
      <c r="S34" s="77"/>
      <c r="T34" s="77"/>
      <c r="U34" s="77"/>
    </row>
    <row r="35" spans="1:21" ht="13">
      <c r="A35" s="77"/>
      <c r="B35" s="104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66"/>
      <c r="P35" s="77"/>
      <c r="Q35" s="77"/>
      <c r="R35" s="77"/>
      <c r="S35" s="77"/>
      <c r="T35" s="77"/>
      <c r="U35" s="77"/>
    </row>
    <row r="36" spans="1:21" ht="13">
      <c r="A36" s="77"/>
      <c r="B36" s="104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66"/>
      <c r="P36" s="77"/>
      <c r="Q36" s="77"/>
      <c r="R36" s="77"/>
      <c r="S36" s="77"/>
      <c r="T36" s="77"/>
      <c r="U36" s="77"/>
    </row>
    <row r="37" spans="1:21" ht="13">
      <c r="A37" s="77"/>
      <c r="B37" s="104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66"/>
      <c r="P37" s="77"/>
      <c r="Q37" s="77"/>
      <c r="R37" s="77"/>
      <c r="S37" s="77"/>
      <c r="T37" s="77"/>
      <c r="U37" s="77"/>
    </row>
    <row r="38" spans="1:21" ht="13">
      <c r="A38" s="77"/>
      <c r="B38" s="104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66"/>
      <c r="P38" s="77"/>
      <c r="Q38" s="77"/>
      <c r="R38" s="77"/>
      <c r="S38" s="77"/>
      <c r="T38" s="77"/>
      <c r="U38" s="77"/>
    </row>
    <row r="39" spans="1:21" ht="13">
      <c r="A39" s="77"/>
      <c r="B39" s="104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66"/>
      <c r="P39" s="77"/>
      <c r="Q39" s="77"/>
      <c r="R39" s="77"/>
      <c r="S39" s="77"/>
      <c r="T39" s="77"/>
      <c r="U39" s="77"/>
    </row>
    <row r="40" spans="1:21" ht="13">
      <c r="A40" s="77"/>
      <c r="B40" s="104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66"/>
      <c r="P40" s="77"/>
      <c r="Q40" s="77"/>
      <c r="R40" s="77"/>
      <c r="S40" s="77"/>
      <c r="T40" s="77"/>
      <c r="U40" s="77"/>
    </row>
    <row r="41" spans="1:21" ht="13">
      <c r="A41" s="77"/>
      <c r="B41" s="104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66"/>
      <c r="P41" s="77"/>
      <c r="Q41" s="77"/>
      <c r="R41" s="77"/>
      <c r="S41" s="77"/>
      <c r="T41" s="77"/>
      <c r="U41" s="77"/>
    </row>
    <row r="42" spans="1:21" ht="13">
      <c r="A42" s="77"/>
      <c r="B42" s="104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66"/>
      <c r="P42" s="77"/>
      <c r="Q42" s="77"/>
      <c r="R42" s="77"/>
      <c r="S42" s="77"/>
      <c r="T42" s="77"/>
      <c r="U42" s="77"/>
    </row>
    <row r="43" spans="1:21" ht="13">
      <c r="A43" s="77"/>
      <c r="B43" s="104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66"/>
      <c r="P43" s="77"/>
      <c r="Q43" s="77"/>
      <c r="R43" s="77"/>
      <c r="S43" s="77"/>
      <c r="T43" s="77"/>
      <c r="U43" s="77"/>
    </row>
    <row r="44" spans="1:21" ht="13">
      <c r="A44" s="77"/>
      <c r="B44" s="104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66"/>
      <c r="P44" s="77"/>
      <c r="Q44" s="77"/>
      <c r="R44" s="77"/>
      <c r="S44" s="77"/>
      <c r="T44" s="77"/>
      <c r="U44" s="77"/>
    </row>
    <row r="45" spans="1:21" ht="13">
      <c r="A45" s="77"/>
      <c r="B45" s="104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66"/>
      <c r="P45" s="77"/>
      <c r="Q45" s="77"/>
      <c r="R45" s="77"/>
      <c r="S45" s="77"/>
      <c r="T45" s="77"/>
      <c r="U45" s="77"/>
    </row>
    <row r="46" spans="1:21" ht="13">
      <c r="A46" s="77"/>
      <c r="B46" s="104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66"/>
      <c r="P46" s="77"/>
      <c r="Q46" s="77"/>
      <c r="R46" s="77"/>
      <c r="S46" s="77"/>
      <c r="T46" s="77"/>
      <c r="U46" s="77"/>
    </row>
    <row r="47" spans="1:21" ht="13">
      <c r="A47" s="77"/>
      <c r="B47" s="104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66"/>
      <c r="P47" s="77"/>
      <c r="Q47" s="77"/>
      <c r="R47" s="77"/>
      <c r="S47" s="77"/>
      <c r="T47" s="77"/>
      <c r="U47" s="77"/>
    </row>
    <row r="48" spans="1:21" ht="13">
      <c r="A48" s="77"/>
      <c r="B48" s="104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66"/>
      <c r="P48" s="77"/>
      <c r="Q48" s="77"/>
      <c r="R48" s="77"/>
      <c r="S48" s="77"/>
      <c r="T48" s="77"/>
      <c r="U48" s="77"/>
    </row>
    <row r="49" spans="1:21" ht="13">
      <c r="A49" s="77"/>
      <c r="B49" s="104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66"/>
      <c r="P49" s="77"/>
      <c r="Q49" s="77"/>
      <c r="R49" s="77"/>
      <c r="S49" s="77"/>
      <c r="T49" s="77"/>
      <c r="U49" s="77"/>
    </row>
    <row r="50" spans="1:21" ht="13">
      <c r="A50" s="77"/>
      <c r="B50" s="104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66"/>
      <c r="P50" s="77"/>
      <c r="Q50" s="77"/>
      <c r="R50" s="77"/>
      <c r="S50" s="77"/>
      <c r="T50" s="77"/>
      <c r="U50" s="77"/>
    </row>
    <row r="51" spans="1:21" ht="13">
      <c r="A51" s="77"/>
      <c r="B51" s="104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66"/>
      <c r="P51" s="77"/>
      <c r="Q51" s="77"/>
      <c r="R51" s="77"/>
      <c r="S51" s="77"/>
      <c r="T51" s="77"/>
      <c r="U51" s="77"/>
    </row>
    <row r="52" spans="1:21" ht="13">
      <c r="A52" s="77"/>
      <c r="B52" s="104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66"/>
      <c r="P52" s="77"/>
      <c r="Q52" s="77"/>
      <c r="R52" s="77"/>
      <c r="S52" s="77"/>
      <c r="T52" s="77"/>
      <c r="U52" s="77"/>
    </row>
    <row r="53" spans="1:21" ht="13">
      <c r="A53" s="77"/>
      <c r="B53" s="104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66"/>
      <c r="P53" s="77"/>
      <c r="Q53" s="77"/>
      <c r="R53" s="77"/>
      <c r="S53" s="77"/>
      <c r="T53" s="77"/>
      <c r="U53" s="77"/>
    </row>
    <row r="54" spans="1:21" ht="13">
      <c r="A54" s="77"/>
      <c r="B54" s="104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66"/>
      <c r="P54" s="77"/>
      <c r="Q54" s="77"/>
      <c r="R54" s="77"/>
      <c r="S54" s="77"/>
      <c r="T54" s="77"/>
      <c r="U54" s="77"/>
    </row>
    <row r="55" spans="1:21" ht="13">
      <c r="A55" s="77"/>
      <c r="B55" s="104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66"/>
      <c r="P55" s="77"/>
      <c r="Q55" s="77"/>
      <c r="R55" s="77"/>
      <c r="S55" s="77"/>
      <c r="T55" s="77"/>
      <c r="U55" s="77"/>
    </row>
    <row r="56" spans="1:21" ht="13">
      <c r="A56" s="77"/>
      <c r="B56" s="104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66"/>
      <c r="P56" s="77"/>
      <c r="Q56" s="77"/>
      <c r="R56" s="77"/>
      <c r="S56" s="77"/>
      <c r="T56" s="77"/>
      <c r="U56" s="77"/>
    </row>
    <row r="57" spans="1:21" ht="13">
      <c r="A57" s="77"/>
      <c r="B57" s="104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66"/>
      <c r="P57" s="77"/>
      <c r="Q57" s="77"/>
      <c r="R57" s="77"/>
      <c r="S57" s="77"/>
      <c r="T57" s="77"/>
      <c r="U57" s="77"/>
    </row>
    <row r="58" spans="1:21" ht="13">
      <c r="A58" s="77"/>
      <c r="B58" s="104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66"/>
      <c r="P58" s="77"/>
      <c r="Q58" s="77"/>
      <c r="R58" s="77"/>
      <c r="S58" s="77"/>
      <c r="T58" s="77"/>
      <c r="U58" s="77"/>
    </row>
    <row r="59" spans="1:21" ht="13">
      <c r="A59" s="77"/>
      <c r="B59" s="104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66"/>
      <c r="P59" s="77"/>
      <c r="Q59" s="77"/>
      <c r="R59" s="77"/>
      <c r="S59" s="77"/>
      <c r="T59" s="77"/>
      <c r="U59" s="77"/>
    </row>
    <row r="60" spans="1:21" ht="13">
      <c r="A60" s="77"/>
      <c r="B60" s="104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66"/>
      <c r="P60" s="77"/>
      <c r="Q60" s="77"/>
      <c r="R60" s="77"/>
      <c r="S60" s="77"/>
      <c r="T60" s="77"/>
      <c r="U60" s="77"/>
    </row>
    <row r="61" spans="1:21" ht="13">
      <c r="A61" s="77"/>
      <c r="B61" s="104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66"/>
      <c r="P61" s="77"/>
      <c r="Q61" s="77"/>
      <c r="R61" s="77"/>
      <c r="S61" s="77"/>
      <c r="T61" s="77"/>
      <c r="U61" s="77"/>
    </row>
    <row r="62" spans="1:21" ht="13">
      <c r="A62" s="77"/>
      <c r="B62" s="104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66"/>
      <c r="P62" s="77"/>
      <c r="Q62" s="77"/>
      <c r="R62" s="77"/>
      <c r="S62" s="77"/>
      <c r="T62" s="77"/>
      <c r="U62" s="77"/>
    </row>
    <row r="63" spans="1:21" ht="13">
      <c r="A63" s="77"/>
      <c r="B63" s="104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66"/>
      <c r="P63" s="77"/>
      <c r="Q63" s="77"/>
      <c r="R63" s="77"/>
      <c r="S63" s="77"/>
      <c r="T63" s="77"/>
      <c r="U63" s="77"/>
    </row>
    <row r="64" spans="1:21" ht="13">
      <c r="A64" s="77"/>
      <c r="B64" s="104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66"/>
      <c r="P64" s="77"/>
      <c r="Q64" s="77"/>
      <c r="R64" s="77"/>
      <c r="S64" s="77"/>
      <c r="T64" s="77"/>
      <c r="U64" s="77"/>
    </row>
    <row r="65" spans="1:21" ht="13">
      <c r="A65" s="77"/>
      <c r="B65" s="104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66"/>
      <c r="P65" s="77"/>
      <c r="Q65" s="77"/>
      <c r="R65" s="77"/>
      <c r="S65" s="77"/>
      <c r="T65" s="77"/>
      <c r="U65" s="77"/>
    </row>
    <row r="66" spans="1:21" ht="13">
      <c r="A66" s="77"/>
      <c r="B66" s="104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66"/>
      <c r="P66" s="77"/>
      <c r="Q66" s="77"/>
      <c r="R66" s="77"/>
      <c r="S66" s="77"/>
      <c r="T66" s="77"/>
      <c r="U66" s="77"/>
    </row>
    <row r="67" spans="1:21" ht="13">
      <c r="A67" s="77"/>
      <c r="B67" s="104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66"/>
      <c r="P67" s="77"/>
      <c r="Q67" s="77"/>
      <c r="R67" s="77"/>
      <c r="S67" s="77"/>
      <c r="T67" s="77"/>
      <c r="U67" s="77"/>
    </row>
    <row r="68" spans="1:21" ht="13">
      <c r="A68" s="77"/>
      <c r="B68" s="104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66"/>
      <c r="P68" s="77"/>
      <c r="Q68" s="77"/>
      <c r="R68" s="77"/>
      <c r="S68" s="77"/>
      <c r="T68" s="77"/>
      <c r="U68" s="77"/>
    </row>
    <row r="69" spans="1:21" ht="13">
      <c r="A69" s="77"/>
      <c r="B69" s="104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66"/>
      <c r="P69" s="77"/>
      <c r="Q69" s="77"/>
      <c r="R69" s="77"/>
      <c r="S69" s="77"/>
      <c r="T69" s="77"/>
      <c r="U69" s="77"/>
    </row>
    <row r="70" spans="1:21" ht="13">
      <c r="A70" s="77"/>
      <c r="B70" s="104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66"/>
      <c r="P70" s="77"/>
      <c r="Q70" s="77"/>
      <c r="R70" s="77"/>
      <c r="S70" s="77"/>
      <c r="T70" s="77"/>
      <c r="U70" s="77"/>
    </row>
    <row r="71" spans="1:21" ht="13">
      <c r="A71" s="77"/>
      <c r="B71" s="104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66"/>
      <c r="P71" s="77"/>
      <c r="Q71" s="77"/>
      <c r="R71" s="77"/>
      <c r="S71" s="77"/>
      <c r="T71" s="77"/>
      <c r="U71" s="77"/>
    </row>
    <row r="72" spans="1:21" ht="13">
      <c r="A72" s="77"/>
      <c r="B72" s="104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66"/>
      <c r="P72" s="77"/>
      <c r="Q72" s="77"/>
      <c r="R72" s="77"/>
      <c r="S72" s="77"/>
      <c r="T72" s="77"/>
      <c r="U72" s="77"/>
    </row>
    <row r="73" spans="1:21" ht="13">
      <c r="A73" s="77"/>
      <c r="B73" s="104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66"/>
      <c r="P73" s="77"/>
      <c r="Q73" s="77"/>
      <c r="R73" s="77"/>
      <c r="S73" s="77"/>
      <c r="T73" s="77"/>
      <c r="U73" s="77"/>
    </row>
    <row r="74" spans="1:21" ht="13">
      <c r="A74" s="77"/>
      <c r="B74" s="104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66"/>
      <c r="P74" s="77"/>
      <c r="Q74" s="77"/>
      <c r="R74" s="77"/>
      <c r="S74" s="77"/>
      <c r="T74" s="77"/>
      <c r="U74" s="77"/>
    </row>
    <row r="75" spans="1:21" ht="13">
      <c r="A75" s="77"/>
      <c r="B75" s="104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66"/>
      <c r="P75" s="77"/>
      <c r="Q75" s="77"/>
      <c r="R75" s="77"/>
      <c r="S75" s="77"/>
      <c r="T75" s="77"/>
      <c r="U75" s="77"/>
    </row>
    <row r="76" spans="1:21" ht="13">
      <c r="A76" s="77"/>
      <c r="B76" s="104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66"/>
      <c r="P76" s="77"/>
      <c r="Q76" s="77"/>
      <c r="R76" s="77"/>
      <c r="S76" s="77"/>
      <c r="T76" s="77"/>
      <c r="U76" s="77"/>
    </row>
    <row r="77" spans="1:21" ht="13">
      <c r="A77" s="77"/>
      <c r="B77" s="104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66"/>
      <c r="P77" s="77"/>
      <c r="Q77" s="77"/>
      <c r="R77" s="77"/>
      <c r="S77" s="77"/>
      <c r="T77" s="77"/>
      <c r="U77" s="77"/>
    </row>
    <row r="78" spans="1:21" ht="13">
      <c r="A78" s="77"/>
      <c r="B78" s="104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66"/>
      <c r="P78" s="77"/>
      <c r="Q78" s="77"/>
      <c r="R78" s="77"/>
      <c r="S78" s="77"/>
      <c r="T78" s="77"/>
      <c r="U78" s="77"/>
    </row>
    <row r="79" spans="1:21" ht="13">
      <c r="A79" s="77"/>
      <c r="B79" s="104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66"/>
      <c r="P79" s="77"/>
      <c r="Q79" s="77"/>
      <c r="R79" s="77"/>
      <c r="S79" s="77"/>
      <c r="T79" s="77"/>
      <c r="U79" s="77"/>
    </row>
    <row r="80" spans="1:21" ht="13">
      <c r="A80" s="77"/>
      <c r="B80" s="104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66"/>
      <c r="P80" s="77"/>
      <c r="Q80" s="77"/>
      <c r="R80" s="77"/>
      <c r="S80" s="77"/>
      <c r="T80" s="77"/>
      <c r="U80" s="77"/>
    </row>
    <row r="81" spans="1:21" ht="13">
      <c r="A81" s="77"/>
      <c r="B81" s="104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66"/>
      <c r="P81" s="77"/>
      <c r="Q81" s="77"/>
      <c r="R81" s="77"/>
      <c r="S81" s="77"/>
      <c r="T81" s="77"/>
      <c r="U81" s="77"/>
    </row>
    <row r="82" spans="1:21" ht="13">
      <c r="A82" s="77"/>
      <c r="B82" s="104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66"/>
      <c r="P82" s="77"/>
      <c r="Q82" s="77"/>
      <c r="R82" s="77"/>
      <c r="S82" s="77"/>
      <c r="T82" s="77"/>
      <c r="U82" s="77"/>
    </row>
    <row r="83" spans="1:21" ht="13">
      <c r="A83" s="77"/>
      <c r="B83" s="104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66"/>
      <c r="P83" s="77"/>
      <c r="Q83" s="77"/>
      <c r="R83" s="77"/>
      <c r="S83" s="77"/>
      <c r="T83" s="77"/>
      <c r="U83" s="77"/>
    </row>
    <row r="84" spans="1:21" ht="13">
      <c r="A84" s="77"/>
      <c r="B84" s="104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66"/>
      <c r="P84" s="77"/>
      <c r="Q84" s="77"/>
      <c r="R84" s="77"/>
      <c r="S84" s="77"/>
      <c r="T84" s="77"/>
      <c r="U84" s="77"/>
    </row>
    <row r="85" spans="1:21" ht="13">
      <c r="A85" s="77"/>
      <c r="B85" s="104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66"/>
      <c r="P85" s="77"/>
      <c r="Q85" s="77"/>
      <c r="R85" s="77"/>
      <c r="S85" s="77"/>
      <c r="T85" s="77"/>
      <c r="U85" s="77"/>
    </row>
    <row r="86" spans="1:21" ht="13">
      <c r="A86" s="77"/>
      <c r="B86" s="104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66"/>
      <c r="P86" s="77"/>
      <c r="Q86" s="77"/>
      <c r="R86" s="77"/>
      <c r="S86" s="77"/>
      <c r="T86" s="77"/>
      <c r="U86" s="77"/>
    </row>
    <row r="87" spans="1:21" ht="13">
      <c r="A87" s="77"/>
      <c r="B87" s="104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66"/>
      <c r="P87" s="77"/>
      <c r="Q87" s="77"/>
      <c r="R87" s="77"/>
      <c r="S87" s="77"/>
      <c r="T87" s="77"/>
      <c r="U87" s="77"/>
    </row>
    <row r="88" spans="1:21" ht="13">
      <c r="A88" s="77"/>
      <c r="B88" s="104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66"/>
      <c r="P88" s="77"/>
      <c r="Q88" s="77"/>
      <c r="R88" s="77"/>
      <c r="S88" s="77"/>
      <c r="T88" s="77"/>
      <c r="U88" s="77"/>
    </row>
    <row r="89" spans="1:21" ht="13">
      <c r="A89" s="77"/>
      <c r="B89" s="104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66"/>
      <c r="P89" s="77"/>
      <c r="Q89" s="77"/>
      <c r="R89" s="77"/>
      <c r="S89" s="77"/>
      <c r="T89" s="77"/>
      <c r="U89" s="77"/>
    </row>
    <row r="90" spans="1:21" ht="13">
      <c r="A90" s="77"/>
      <c r="B90" s="104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66"/>
      <c r="P90" s="77"/>
      <c r="Q90" s="77"/>
      <c r="R90" s="77"/>
      <c r="S90" s="77"/>
      <c r="T90" s="77"/>
      <c r="U90" s="77"/>
    </row>
    <row r="91" spans="1:21" ht="13">
      <c r="A91" s="77"/>
      <c r="B91" s="104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66"/>
      <c r="P91" s="77"/>
      <c r="Q91" s="77"/>
      <c r="R91" s="77"/>
      <c r="S91" s="77"/>
      <c r="T91" s="77"/>
      <c r="U91" s="77"/>
    </row>
    <row r="92" spans="1:21" ht="13">
      <c r="A92" s="77"/>
      <c r="B92" s="104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66"/>
      <c r="P92" s="77"/>
      <c r="Q92" s="77"/>
      <c r="R92" s="77"/>
      <c r="S92" s="77"/>
      <c r="T92" s="77"/>
      <c r="U92" s="77"/>
    </row>
    <row r="93" spans="1:21" ht="13">
      <c r="A93" s="77"/>
      <c r="B93" s="104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66"/>
      <c r="P93" s="77"/>
      <c r="Q93" s="77"/>
      <c r="R93" s="77"/>
      <c r="S93" s="77"/>
      <c r="T93" s="77"/>
      <c r="U93" s="77"/>
    </row>
    <row r="94" spans="1:21" ht="13">
      <c r="A94" s="77"/>
      <c r="B94" s="104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66"/>
      <c r="P94" s="77"/>
      <c r="Q94" s="77"/>
      <c r="R94" s="77"/>
      <c r="S94" s="77"/>
      <c r="T94" s="77"/>
      <c r="U94" s="77"/>
    </row>
    <row r="95" spans="1:21" ht="13">
      <c r="A95" s="77"/>
      <c r="B95" s="104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66"/>
      <c r="P95" s="77"/>
      <c r="Q95" s="77"/>
      <c r="R95" s="77"/>
      <c r="S95" s="77"/>
      <c r="T95" s="77"/>
      <c r="U95" s="77"/>
    </row>
    <row r="96" spans="1:21" ht="13">
      <c r="A96" s="77"/>
      <c r="B96" s="104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66"/>
      <c r="P96" s="77"/>
      <c r="Q96" s="77"/>
      <c r="R96" s="77"/>
      <c r="S96" s="77"/>
      <c r="T96" s="77"/>
      <c r="U96" s="77"/>
    </row>
    <row r="97" spans="1:21" ht="13">
      <c r="A97" s="77"/>
      <c r="B97" s="104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66"/>
      <c r="P97" s="77"/>
      <c r="Q97" s="77"/>
      <c r="R97" s="77"/>
      <c r="S97" s="77"/>
      <c r="T97" s="77"/>
      <c r="U97" s="77"/>
    </row>
    <row r="98" spans="1:21" ht="13">
      <c r="A98" s="77"/>
      <c r="B98" s="104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66"/>
      <c r="P98" s="77"/>
      <c r="Q98" s="77"/>
      <c r="R98" s="77"/>
      <c r="S98" s="77"/>
      <c r="T98" s="77"/>
      <c r="U98" s="77"/>
    </row>
    <row r="99" spans="1:21" ht="13">
      <c r="A99" s="77"/>
      <c r="B99" s="104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66"/>
      <c r="P99" s="77"/>
      <c r="Q99" s="77"/>
      <c r="R99" s="77"/>
      <c r="S99" s="77"/>
      <c r="T99" s="77"/>
      <c r="U99" s="77"/>
    </row>
    <row r="100" spans="1:21" ht="13">
      <c r="A100" s="77"/>
      <c r="B100" s="104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66"/>
      <c r="P100" s="77"/>
      <c r="Q100" s="77"/>
      <c r="R100" s="77"/>
      <c r="S100" s="77"/>
      <c r="T100" s="77"/>
      <c r="U100" s="77"/>
    </row>
    <row r="101" spans="1:21" ht="13">
      <c r="A101" s="77"/>
      <c r="B101" s="104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66"/>
      <c r="P101" s="77"/>
      <c r="Q101" s="77"/>
      <c r="R101" s="77"/>
      <c r="S101" s="77"/>
      <c r="T101" s="77"/>
      <c r="U101" s="77"/>
    </row>
    <row r="102" spans="1:21" ht="13">
      <c r="A102" s="77"/>
      <c r="B102" s="104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66"/>
      <c r="P102" s="77"/>
      <c r="Q102" s="77"/>
      <c r="R102" s="77"/>
      <c r="S102" s="77"/>
      <c r="T102" s="77"/>
      <c r="U102" s="77"/>
    </row>
    <row r="103" spans="1:21" ht="13">
      <c r="A103" s="77"/>
      <c r="B103" s="104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66"/>
      <c r="P103" s="77"/>
      <c r="Q103" s="77"/>
      <c r="R103" s="77"/>
      <c r="S103" s="77"/>
      <c r="T103" s="77"/>
      <c r="U103" s="77"/>
    </row>
    <row r="104" spans="1:21" ht="13">
      <c r="A104" s="77"/>
      <c r="B104" s="104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66"/>
      <c r="P104" s="77"/>
      <c r="Q104" s="77"/>
      <c r="R104" s="77"/>
      <c r="S104" s="77"/>
      <c r="T104" s="77"/>
      <c r="U104" s="77"/>
    </row>
    <row r="105" spans="1:21" ht="13">
      <c r="A105" s="77"/>
      <c r="B105" s="104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66"/>
      <c r="P105" s="77"/>
      <c r="Q105" s="77"/>
      <c r="R105" s="77"/>
      <c r="S105" s="77"/>
      <c r="T105" s="77"/>
      <c r="U105" s="77"/>
    </row>
    <row r="106" spans="1:21" ht="13">
      <c r="A106" s="77"/>
      <c r="B106" s="104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66"/>
      <c r="P106" s="77"/>
      <c r="Q106" s="77"/>
      <c r="R106" s="77"/>
      <c r="S106" s="77"/>
      <c r="T106" s="77"/>
      <c r="U106" s="77"/>
    </row>
    <row r="107" spans="1:21" ht="13">
      <c r="A107" s="77"/>
      <c r="B107" s="104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66"/>
      <c r="P107" s="77"/>
      <c r="Q107" s="77"/>
      <c r="R107" s="77"/>
      <c r="S107" s="77"/>
      <c r="T107" s="77"/>
      <c r="U107" s="77"/>
    </row>
    <row r="108" spans="1:21" ht="13">
      <c r="A108" s="77"/>
      <c r="B108" s="104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66"/>
      <c r="P108" s="77"/>
      <c r="Q108" s="77"/>
      <c r="R108" s="77"/>
      <c r="S108" s="77"/>
      <c r="T108" s="77"/>
      <c r="U108" s="77"/>
    </row>
    <row r="109" spans="1:21" ht="13">
      <c r="A109" s="77"/>
      <c r="B109" s="104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66"/>
      <c r="P109" s="77"/>
      <c r="Q109" s="77"/>
      <c r="R109" s="77"/>
      <c r="S109" s="77"/>
      <c r="T109" s="77"/>
      <c r="U109" s="77"/>
    </row>
    <row r="110" spans="1:21" ht="13">
      <c r="A110" s="77"/>
      <c r="B110" s="104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66"/>
      <c r="P110" s="77"/>
      <c r="Q110" s="77"/>
      <c r="R110" s="77"/>
      <c r="S110" s="77"/>
      <c r="T110" s="77"/>
      <c r="U110" s="77"/>
    </row>
    <row r="111" spans="1:21" ht="13">
      <c r="A111" s="77"/>
      <c r="B111" s="104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66"/>
      <c r="P111" s="77"/>
      <c r="Q111" s="77"/>
      <c r="R111" s="77"/>
      <c r="S111" s="77"/>
      <c r="T111" s="77"/>
      <c r="U111" s="77"/>
    </row>
    <row r="112" spans="1:21" ht="13">
      <c r="A112" s="77"/>
      <c r="B112" s="104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66"/>
      <c r="P112" s="77"/>
      <c r="Q112" s="77"/>
      <c r="R112" s="77"/>
      <c r="S112" s="77"/>
      <c r="T112" s="77"/>
      <c r="U112" s="77"/>
    </row>
    <row r="113" spans="1:21" ht="13">
      <c r="A113" s="77"/>
      <c r="B113" s="104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66"/>
      <c r="P113" s="77"/>
      <c r="Q113" s="77"/>
      <c r="R113" s="77"/>
      <c r="S113" s="77"/>
      <c r="T113" s="77"/>
      <c r="U113" s="77"/>
    </row>
    <row r="114" spans="1:21" ht="13">
      <c r="A114" s="77"/>
      <c r="B114" s="104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66"/>
      <c r="P114" s="77"/>
      <c r="Q114" s="77"/>
      <c r="R114" s="77"/>
      <c r="S114" s="77"/>
      <c r="T114" s="77"/>
      <c r="U114" s="77"/>
    </row>
    <row r="115" spans="1:21" ht="13">
      <c r="A115" s="77"/>
      <c r="B115" s="104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66"/>
      <c r="P115" s="77"/>
      <c r="Q115" s="77"/>
      <c r="R115" s="77"/>
      <c r="S115" s="77"/>
      <c r="T115" s="77"/>
      <c r="U115" s="77"/>
    </row>
    <row r="116" spans="1:21" ht="13">
      <c r="A116" s="77"/>
      <c r="B116" s="10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66"/>
      <c r="P116" s="77"/>
      <c r="Q116" s="77"/>
      <c r="R116" s="77"/>
      <c r="S116" s="77"/>
      <c r="T116" s="77"/>
      <c r="U116" s="77"/>
    </row>
    <row r="117" spans="1:21" ht="13">
      <c r="A117" s="77"/>
      <c r="B117" s="10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66"/>
      <c r="P117" s="77"/>
      <c r="Q117" s="77"/>
      <c r="R117" s="77"/>
      <c r="S117" s="77"/>
      <c r="T117" s="77"/>
      <c r="U117" s="77"/>
    </row>
    <row r="118" spans="1:21" ht="13">
      <c r="A118" s="77"/>
      <c r="B118" s="10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66"/>
      <c r="P118" s="77"/>
      <c r="Q118" s="77"/>
      <c r="R118" s="77"/>
      <c r="S118" s="77"/>
      <c r="T118" s="77"/>
      <c r="U118" s="77"/>
    </row>
    <row r="119" spans="1:21" ht="13">
      <c r="A119" s="77"/>
      <c r="B119" s="10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66"/>
      <c r="P119" s="77"/>
      <c r="Q119" s="77"/>
      <c r="R119" s="77"/>
      <c r="S119" s="77"/>
      <c r="T119" s="77"/>
      <c r="U119" s="77"/>
    </row>
    <row r="120" spans="1:21" ht="13">
      <c r="A120" s="77"/>
      <c r="B120" s="10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66"/>
      <c r="P120" s="77"/>
      <c r="Q120" s="77"/>
      <c r="R120" s="77"/>
      <c r="S120" s="77"/>
      <c r="T120" s="77"/>
      <c r="U120" s="77"/>
    </row>
    <row r="121" spans="1:21" ht="13">
      <c r="A121" s="77"/>
      <c r="B121" s="10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66"/>
      <c r="P121" s="77"/>
      <c r="Q121" s="77"/>
      <c r="R121" s="77"/>
      <c r="S121" s="77"/>
      <c r="T121" s="77"/>
      <c r="U121" s="77"/>
    </row>
    <row r="122" spans="1:21" ht="13">
      <c r="A122" s="77"/>
      <c r="B122" s="10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66"/>
      <c r="P122" s="77"/>
      <c r="Q122" s="77"/>
      <c r="R122" s="77"/>
      <c r="S122" s="77"/>
      <c r="T122" s="77"/>
      <c r="U122" s="77"/>
    </row>
    <row r="123" spans="1:21" ht="13">
      <c r="A123" s="77"/>
      <c r="B123" s="10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66"/>
      <c r="P123" s="77"/>
      <c r="Q123" s="77"/>
      <c r="R123" s="77"/>
      <c r="S123" s="77"/>
      <c r="T123" s="77"/>
      <c r="U123" s="77"/>
    </row>
    <row r="124" spans="1:21" ht="13">
      <c r="A124" s="77"/>
      <c r="B124" s="10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66"/>
      <c r="P124" s="77"/>
      <c r="Q124" s="77"/>
      <c r="R124" s="77"/>
      <c r="S124" s="77"/>
      <c r="T124" s="77"/>
      <c r="U124" s="77"/>
    </row>
    <row r="125" spans="1:21" ht="13">
      <c r="A125" s="77"/>
      <c r="B125" s="10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66"/>
      <c r="P125" s="77"/>
      <c r="Q125" s="77"/>
      <c r="R125" s="77"/>
      <c r="S125" s="77"/>
      <c r="T125" s="77"/>
      <c r="U125" s="77"/>
    </row>
    <row r="126" spans="1:21" ht="13">
      <c r="A126" s="77"/>
      <c r="B126" s="10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66"/>
      <c r="P126" s="77"/>
      <c r="Q126" s="77"/>
      <c r="R126" s="77"/>
      <c r="S126" s="77"/>
      <c r="T126" s="77"/>
      <c r="U126" s="77"/>
    </row>
    <row r="127" spans="1:21" ht="13">
      <c r="A127" s="77"/>
      <c r="B127" s="10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66"/>
      <c r="P127" s="77"/>
      <c r="Q127" s="77"/>
      <c r="R127" s="77"/>
      <c r="S127" s="77"/>
      <c r="T127" s="77"/>
      <c r="U127" s="77"/>
    </row>
    <row r="128" spans="1:21" ht="13">
      <c r="A128" s="77"/>
      <c r="B128" s="10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66"/>
      <c r="P128" s="77"/>
      <c r="Q128" s="77"/>
      <c r="R128" s="77"/>
      <c r="S128" s="77"/>
      <c r="T128" s="77"/>
      <c r="U128" s="77"/>
    </row>
    <row r="129" spans="1:21" ht="13">
      <c r="A129" s="77"/>
      <c r="B129" s="10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66"/>
      <c r="P129" s="77"/>
      <c r="Q129" s="77"/>
      <c r="R129" s="77"/>
      <c r="S129" s="77"/>
      <c r="T129" s="77"/>
      <c r="U129" s="77"/>
    </row>
    <row r="130" spans="1:21" ht="13">
      <c r="A130" s="77"/>
      <c r="B130" s="10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66"/>
      <c r="P130" s="77"/>
      <c r="Q130" s="77"/>
      <c r="R130" s="77"/>
      <c r="S130" s="77"/>
      <c r="T130" s="77"/>
      <c r="U130" s="77"/>
    </row>
    <row r="131" spans="1:21" ht="13">
      <c r="A131" s="77"/>
      <c r="B131" s="10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66"/>
      <c r="P131" s="77"/>
      <c r="Q131" s="77"/>
      <c r="R131" s="77"/>
      <c r="S131" s="77"/>
      <c r="T131" s="77"/>
      <c r="U131" s="77"/>
    </row>
    <row r="132" spans="1:21" ht="13">
      <c r="A132" s="77"/>
      <c r="B132" s="10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66"/>
      <c r="P132" s="77"/>
      <c r="Q132" s="77"/>
      <c r="R132" s="77"/>
      <c r="S132" s="77"/>
      <c r="T132" s="77"/>
      <c r="U132" s="77"/>
    </row>
    <row r="133" spans="1:21" ht="13">
      <c r="A133" s="77"/>
      <c r="B133" s="10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66"/>
      <c r="P133" s="77"/>
      <c r="Q133" s="77"/>
      <c r="R133" s="77"/>
      <c r="S133" s="77"/>
      <c r="T133" s="77"/>
      <c r="U133" s="77"/>
    </row>
    <row r="134" spans="1:21" ht="13">
      <c r="A134" s="77"/>
      <c r="B134" s="10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66"/>
      <c r="P134" s="77"/>
      <c r="Q134" s="77"/>
      <c r="R134" s="77"/>
      <c r="S134" s="77"/>
      <c r="T134" s="77"/>
      <c r="U134" s="77"/>
    </row>
    <row r="135" spans="1:21" ht="13">
      <c r="A135" s="77"/>
      <c r="B135" s="10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66"/>
      <c r="P135" s="77"/>
      <c r="Q135" s="77"/>
      <c r="R135" s="77"/>
      <c r="S135" s="77"/>
      <c r="T135" s="77"/>
      <c r="U135" s="77"/>
    </row>
    <row r="136" spans="1:21" ht="13">
      <c r="A136" s="77"/>
      <c r="B136" s="10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66"/>
      <c r="P136" s="77"/>
      <c r="Q136" s="77"/>
      <c r="R136" s="77"/>
      <c r="S136" s="77"/>
      <c r="T136" s="77"/>
      <c r="U136" s="77"/>
    </row>
    <row r="137" spans="1:21" ht="13">
      <c r="A137" s="77"/>
      <c r="B137" s="10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66"/>
      <c r="P137" s="77"/>
      <c r="Q137" s="77"/>
      <c r="R137" s="77"/>
      <c r="S137" s="77"/>
      <c r="T137" s="77"/>
      <c r="U137" s="77"/>
    </row>
    <row r="138" spans="1:21" ht="13">
      <c r="A138" s="77"/>
      <c r="B138" s="10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66"/>
      <c r="P138" s="77"/>
      <c r="Q138" s="77"/>
      <c r="R138" s="77"/>
      <c r="S138" s="77"/>
      <c r="T138" s="77"/>
      <c r="U138" s="77"/>
    </row>
    <row r="139" spans="1:21" ht="13">
      <c r="A139" s="77"/>
      <c r="B139" s="10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66"/>
      <c r="P139" s="77"/>
      <c r="Q139" s="77"/>
      <c r="R139" s="77"/>
      <c r="S139" s="77"/>
      <c r="T139" s="77"/>
      <c r="U139" s="77"/>
    </row>
    <row r="140" spans="1:21" ht="13">
      <c r="A140" s="77"/>
      <c r="B140" s="10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66"/>
      <c r="P140" s="77"/>
      <c r="Q140" s="77"/>
      <c r="R140" s="77"/>
      <c r="S140" s="77"/>
      <c r="T140" s="77"/>
      <c r="U140" s="77"/>
    </row>
    <row r="141" spans="1:21" ht="13">
      <c r="A141" s="77"/>
      <c r="B141" s="10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66"/>
      <c r="P141" s="77"/>
      <c r="Q141" s="77"/>
      <c r="R141" s="77"/>
      <c r="S141" s="77"/>
      <c r="T141" s="77"/>
      <c r="U141" s="77"/>
    </row>
    <row r="142" spans="1:21" ht="13">
      <c r="A142" s="77"/>
      <c r="B142" s="10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66"/>
      <c r="P142" s="77"/>
      <c r="Q142" s="77"/>
      <c r="R142" s="77"/>
      <c r="S142" s="77"/>
      <c r="T142" s="77"/>
      <c r="U142" s="77"/>
    </row>
    <row r="143" spans="1:21" ht="13">
      <c r="A143" s="77"/>
      <c r="B143" s="10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66"/>
      <c r="P143" s="77"/>
      <c r="Q143" s="77"/>
      <c r="R143" s="77"/>
      <c r="S143" s="77"/>
      <c r="T143" s="77"/>
      <c r="U143" s="77"/>
    </row>
    <row r="144" spans="1:21" ht="13">
      <c r="A144" s="77"/>
      <c r="B144" s="10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66"/>
      <c r="P144" s="77"/>
      <c r="Q144" s="77"/>
      <c r="R144" s="77"/>
      <c r="S144" s="77"/>
      <c r="T144" s="77"/>
      <c r="U144" s="77"/>
    </row>
    <row r="145" spans="1:21" ht="13">
      <c r="A145" s="77"/>
      <c r="B145" s="10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66"/>
      <c r="P145" s="77"/>
      <c r="Q145" s="77"/>
      <c r="R145" s="77"/>
      <c r="S145" s="77"/>
      <c r="T145" s="77"/>
      <c r="U145" s="77"/>
    </row>
    <row r="146" spans="1:21" ht="13">
      <c r="A146" s="77"/>
      <c r="B146" s="10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66"/>
      <c r="P146" s="77"/>
      <c r="Q146" s="77"/>
      <c r="R146" s="77"/>
      <c r="S146" s="77"/>
      <c r="T146" s="77"/>
      <c r="U146" s="77"/>
    </row>
    <row r="147" spans="1:21" ht="13">
      <c r="A147" s="77"/>
      <c r="B147" s="10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66"/>
      <c r="P147" s="77"/>
      <c r="Q147" s="77"/>
      <c r="R147" s="77"/>
      <c r="S147" s="77"/>
      <c r="T147" s="77"/>
      <c r="U147" s="77"/>
    </row>
    <row r="148" spans="1:21" ht="13">
      <c r="A148" s="77"/>
      <c r="B148" s="10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66"/>
      <c r="P148" s="77"/>
      <c r="Q148" s="77"/>
      <c r="R148" s="77"/>
      <c r="S148" s="77"/>
      <c r="T148" s="77"/>
      <c r="U148" s="77"/>
    </row>
    <row r="149" spans="1:21" ht="13">
      <c r="A149" s="77"/>
      <c r="B149" s="10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66"/>
      <c r="P149" s="77"/>
      <c r="Q149" s="77"/>
      <c r="R149" s="77"/>
      <c r="S149" s="77"/>
      <c r="T149" s="77"/>
      <c r="U149" s="77"/>
    </row>
    <row r="150" spans="1:21" ht="13">
      <c r="A150" s="77"/>
      <c r="B150" s="10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66"/>
      <c r="P150" s="77"/>
      <c r="Q150" s="77"/>
      <c r="R150" s="77"/>
      <c r="S150" s="77"/>
      <c r="T150" s="77"/>
      <c r="U150" s="77"/>
    </row>
    <row r="151" spans="1:21" ht="13">
      <c r="A151" s="77"/>
      <c r="B151" s="10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66"/>
      <c r="P151" s="77"/>
      <c r="Q151" s="77"/>
      <c r="R151" s="77"/>
      <c r="S151" s="77"/>
      <c r="T151" s="77"/>
      <c r="U151" s="77"/>
    </row>
    <row r="152" spans="1:21" ht="13">
      <c r="A152" s="77"/>
      <c r="B152" s="10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66"/>
      <c r="P152" s="77"/>
      <c r="Q152" s="77"/>
      <c r="R152" s="77"/>
      <c r="S152" s="77"/>
      <c r="T152" s="77"/>
      <c r="U152" s="77"/>
    </row>
    <row r="153" spans="1:21" ht="13">
      <c r="A153" s="77"/>
      <c r="B153" s="10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66"/>
      <c r="P153" s="77"/>
      <c r="Q153" s="77"/>
      <c r="R153" s="77"/>
      <c r="S153" s="77"/>
      <c r="T153" s="77"/>
      <c r="U153" s="77"/>
    </row>
    <row r="154" spans="1:21" ht="13">
      <c r="A154" s="77"/>
      <c r="B154" s="10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66"/>
      <c r="P154" s="77"/>
      <c r="Q154" s="77"/>
      <c r="R154" s="77"/>
      <c r="S154" s="77"/>
      <c r="T154" s="77"/>
      <c r="U154" s="77"/>
    </row>
    <row r="155" spans="1:21" ht="13">
      <c r="A155" s="77"/>
      <c r="B155" s="10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66"/>
      <c r="P155" s="77"/>
      <c r="Q155" s="77"/>
      <c r="R155" s="77"/>
      <c r="S155" s="77"/>
      <c r="T155" s="77"/>
      <c r="U155" s="77"/>
    </row>
    <row r="156" spans="1:21" ht="13">
      <c r="A156" s="77"/>
      <c r="B156" s="10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66"/>
      <c r="P156" s="77"/>
      <c r="Q156" s="77"/>
      <c r="R156" s="77"/>
      <c r="S156" s="77"/>
      <c r="T156" s="77"/>
      <c r="U156" s="77"/>
    </row>
    <row r="157" spans="1:21" ht="13">
      <c r="A157" s="77"/>
      <c r="B157" s="10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66"/>
      <c r="P157" s="77"/>
      <c r="Q157" s="77"/>
      <c r="R157" s="77"/>
      <c r="S157" s="77"/>
      <c r="T157" s="77"/>
      <c r="U157" s="77"/>
    </row>
    <row r="158" spans="1:21" ht="13">
      <c r="A158" s="77"/>
      <c r="B158" s="10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66"/>
      <c r="P158" s="77"/>
      <c r="Q158" s="77"/>
      <c r="R158" s="77"/>
      <c r="S158" s="77"/>
      <c r="T158" s="77"/>
      <c r="U158" s="77"/>
    </row>
    <row r="159" spans="1:21" ht="13">
      <c r="A159" s="77"/>
      <c r="B159" s="10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66"/>
      <c r="P159" s="77"/>
      <c r="Q159" s="77"/>
      <c r="R159" s="77"/>
      <c r="S159" s="77"/>
      <c r="T159" s="77"/>
      <c r="U159" s="77"/>
    </row>
    <row r="160" spans="1:21" ht="13">
      <c r="A160" s="77"/>
      <c r="B160" s="10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66"/>
      <c r="P160" s="77"/>
      <c r="Q160" s="77"/>
      <c r="R160" s="77"/>
      <c r="S160" s="77"/>
      <c r="T160" s="77"/>
      <c r="U160" s="77"/>
    </row>
    <row r="161" spans="1:21" ht="13">
      <c r="A161" s="77"/>
      <c r="B161" s="10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66"/>
      <c r="P161" s="77"/>
      <c r="Q161" s="77"/>
      <c r="R161" s="77"/>
      <c r="S161" s="77"/>
      <c r="T161" s="77"/>
      <c r="U161" s="77"/>
    </row>
    <row r="162" spans="1:21" ht="13">
      <c r="A162" s="77"/>
      <c r="B162" s="10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66"/>
      <c r="P162" s="77"/>
      <c r="Q162" s="77"/>
      <c r="R162" s="77"/>
      <c r="S162" s="77"/>
      <c r="T162" s="77"/>
      <c r="U162" s="77"/>
    </row>
    <row r="163" spans="1:21" ht="13">
      <c r="A163" s="77"/>
      <c r="B163" s="10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66"/>
      <c r="P163" s="77"/>
      <c r="Q163" s="77"/>
      <c r="R163" s="77"/>
      <c r="S163" s="77"/>
      <c r="T163" s="77"/>
      <c r="U163" s="77"/>
    </row>
    <row r="164" spans="1:21" ht="13">
      <c r="A164" s="77"/>
      <c r="B164" s="10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66"/>
      <c r="P164" s="77"/>
      <c r="Q164" s="77"/>
      <c r="R164" s="77"/>
      <c r="S164" s="77"/>
      <c r="T164" s="77"/>
      <c r="U164" s="77"/>
    </row>
    <row r="165" spans="1:21" ht="13">
      <c r="A165" s="77"/>
      <c r="B165" s="10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66"/>
      <c r="P165" s="77"/>
      <c r="Q165" s="77"/>
      <c r="R165" s="77"/>
      <c r="S165" s="77"/>
      <c r="T165" s="77"/>
      <c r="U165" s="77"/>
    </row>
    <row r="166" spans="1:21" ht="13">
      <c r="A166" s="77"/>
      <c r="B166" s="10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66"/>
      <c r="P166" s="77"/>
      <c r="Q166" s="77"/>
      <c r="R166" s="77"/>
      <c r="S166" s="77"/>
      <c r="T166" s="77"/>
      <c r="U166" s="77"/>
    </row>
    <row r="167" spans="1:21" ht="13">
      <c r="A167" s="77"/>
      <c r="B167" s="10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66"/>
      <c r="P167" s="77"/>
      <c r="Q167" s="77"/>
      <c r="R167" s="77"/>
      <c r="S167" s="77"/>
      <c r="T167" s="77"/>
      <c r="U167" s="77"/>
    </row>
    <row r="168" spans="1:21" ht="13">
      <c r="A168" s="77"/>
      <c r="B168" s="10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66"/>
      <c r="P168" s="77"/>
      <c r="Q168" s="77"/>
      <c r="R168" s="77"/>
      <c r="S168" s="77"/>
      <c r="T168" s="77"/>
      <c r="U168" s="77"/>
    </row>
    <row r="169" spans="1:21" ht="13">
      <c r="A169" s="77"/>
      <c r="B169" s="104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66"/>
      <c r="P169" s="77"/>
      <c r="Q169" s="77"/>
      <c r="R169" s="77"/>
      <c r="S169" s="77"/>
      <c r="T169" s="77"/>
      <c r="U169" s="77"/>
    </row>
    <row r="170" spans="1:21" ht="13">
      <c r="A170" s="77"/>
      <c r="B170" s="104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66"/>
      <c r="P170" s="77"/>
      <c r="Q170" s="77"/>
      <c r="R170" s="77"/>
      <c r="S170" s="77"/>
      <c r="T170" s="77"/>
      <c r="U170" s="77"/>
    </row>
    <row r="171" spans="1:21" ht="13">
      <c r="A171" s="77"/>
      <c r="B171" s="104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66"/>
      <c r="P171" s="77"/>
      <c r="Q171" s="77"/>
      <c r="R171" s="77"/>
      <c r="S171" s="77"/>
      <c r="T171" s="77"/>
      <c r="U171" s="77"/>
    </row>
    <row r="172" spans="1:21" ht="13">
      <c r="A172" s="77"/>
      <c r="B172" s="104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66"/>
      <c r="P172" s="77"/>
      <c r="Q172" s="77"/>
      <c r="R172" s="77"/>
      <c r="S172" s="77"/>
      <c r="T172" s="77"/>
      <c r="U172" s="77"/>
    </row>
    <row r="173" spans="1:21" ht="13">
      <c r="A173" s="77"/>
      <c r="B173" s="104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66"/>
      <c r="P173" s="77"/>
      <c r="Q173" s="77"/>
      <c r="R173" s="77"/>
      <c r="S173" s="77"/>
      <c r="T173" s="77"/>
      <c r="U173" s="77"/>
    </row>
    <row r="174" spans="1:21" ht="13">
      <c r="A174" s="77"/>
      <c r="B174" s="104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66"/>
      <c r="P174" s="77"/>
      <c r="Q174" s="77"/>
      <c r="R174" s="77"/>
      <c r="S174" s="77"/>
      <c r="T174" s="77"/>
      <c r="U174" s="77"/>
    </row>
    <row r="175" spans="1:21" ht="13">
      <c r="A175" s="77"/>
      <c r="B175" s="104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66"/>
      <c r="P175" s="77"/>
      <c r="Q175" s="77"/>
      <c r="R175" s="77"/>
      <c r="S175" s="77"/>
      <c r="T175" s="77"/>
      <c r="U175" s="77"/>
    </row>
    <row r="176" spans="1:21" ht="13">
      <c r="A176" s="77"/>
      <c r="B176" s="104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66"/>
      <c r="P176" s="77"/>
      <c r="Q176" s="77"/>
      <c r="R176" s="77"/>
      <c r="S176" s="77"/>
      <c r="T176" s="77"/>
      <c r="U176" s="77"/>
    </row>
    <row r="177" spans="1:21" ht="13">
      <c r="A177" s="77"/>
      <c r="B177" s="104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66"/>
      <c r="P177" s="77"/>
      <c r="Q177" s="77"/>
      <c r="R177" s="77"/>
      <c r="S177" s="77"/>
      <c r="T177" s="77"/>
      <c r="U177" s="77"/>
    </row>
    <row r="178" spans="1:21" ht="13">
      <c r="A178" s="77"/>
      <c r="B178" s="104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66"/>
      <c r="P178" s="77"/>
      <c r="Q178" s="77"/>
      <c r="R178" s="77"/>
      <c r="S178" s="77"/>
      <c r="T178" s="77"/>
      <c r="U178" s="77"/>
    </row>
    <row r="179" spans="1:21" ht="13">
      <c r="A179" s="77"/>
      <c r="B179" s="104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66"/>
      <c r="P179" s="77"/>
      <c r="Q179" s="77"/>
      <c r="R179" s="77"/>
      <c r="S179" s="77"/>
      <c r="T179" s="77"/>
      <c r="U179" s="77"/>
    </row>
    <row r="180" spans="1:21" ht="13">
      <c r="A180" s="77"/>
      <c r="B180" s="104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66"/>
      <c r="P180" s="77"/>
      <c r="Q180" s="77"/>
      <c r="R180" s="77"/>
      <c r="S180" s="77"/>
      <c r="T180" s="77"/>
      <c r="U180" s="77"/>
    </row>
    <row r="181" spans="1:21" ht="13">
      <c r="A181" s="77"/>
      <c r="B181" s="104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66"/>
      <c r="P181" s="77"/>
      <c r="Q181" s="77"/>
      <c r="R181" s="77"/>
      <c r="S181" s="77"/>
      <c r="T181" s="77"/>
      <c r="U181" s="77"/>
    </row>
    <row r="182" spans="1:21" ht="13">
      <c r="A182" s="77"/>
      <c r="B182" s="104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66"/>
      <c r="P182" s="77"/>
      <c r="Q182" s="77"/>
      <c r="R182" s="77"/>
      <c r="S182" s="77"/>
      <c r="T182" s="77"/>
      <c r="U182" s="77"/>
    </row>
    <row r="183" spans="1:21" ht="13">
      <c r="A183" s="77"/>
      <c r="B183" s="104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66"/>
      <c r="P183" s="77"/>
      <c r="Q183" s="77"/>
      <c r="R183" s="77"/>
      <c r="S183" s="77"/>
      <c r="T183" s="77"/>
      <c r="U183" s="77"/>
    </row>
    <row r="184" spans="1:21" ht="13">
      <c r="A184" s="77"/>
      <c r="B184" s="104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66"/>
      <c r="P184" s="77"/>
      <c r="Q184" s="77"/>
      <c r="R184" s="77"/>
      <c r="S184" s="77"/>
      <c r="T184" s="77"/>
      <c r="U184" s="77"/>
    </row>
    <row r="185" spans="1:21" ht="13">
      <c r="A185" s="77"/>
      <c r="B185" s="104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66"/>
      <c r="P185" s="77"/>
      <c r="Q185" s="77"/>
      <c r="R185" s="77"/>
      <c r="S185" s="77"/>
      <c r="T185" s="77"/>
      <c r="U185" s="77"/>
    </row>
    <row r="186" spans="1:21" ht="13">
      <c r="A186" s="77"/>
      <c r="B186" s="104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66"/>
      <c r="P186" s="77"/>
      <c r="Q186" s="77"/>
      <c r="R186" s="77"/>
      <c r="S186" s="77"/>
      <c r="T186" s="77"/>
      <c r="U186" s="77"/>
    </row>
    <row r="187" spans="1:21" ht="13">
      <c r="A187" s="77"/>
      <c r="B187" s="104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66"/>
      <c r="P187" s="77"/>
      <c r="Q187" s="77"/>
      <c r="R187" s="77"/>
      <c r="S187" s="77"/>
      <c r="T187" s="77"/>
      <c r="U187" s="77"/>
    </row>
    <row r="188" spans="1:21" ht="13">
      <c r="A188" s="77"/>
      <c r="B188" s="104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66"/>
      <c r="P188" s="77"/>
      <c r="Q188" s="77"/>
      <c r="R188" s="77"/>
      <c r="S188" s="77"/>
      <c r="T188" s="77"/>
      <c r="U188" s="77"/>
    </row>
    <row r="189" spans="1:21" ht="13">
      <c r="A189" s="77"/>
      <c r="B189" s="104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66"/>
      <c r="P189" s="77"/>
      <c r="Q189" s="77"/>
      <c r="R189" s="77"/>
      <c r="S189" s="77"/>
      <c r="T189" s="77"/>
      <c r="U189" s="77"/>
    </row>
    <row r="190" spans="1:21" ht="13">
      <c r="A190" s="77"/>
      <c r="B190" s="104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66"/>
      <c r="P190" s="77"/>
      <c r="Q190" s="77"/>
      <c r="R190" s="77"/>
      <c r="S190" s="77"/>
      <c r="T190" s="77"/>
      <c r="U190" s="77"/>
    </row>
    <row r="191" spans="1:21" ht="13">
      <c r="A191" s="77"/>
      <c r="B191" s="104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66"/>
      <c r="P191" s="77"/>
      <c r="Q191" s="77"/>
      <c r="R191" s="77"/>
      <c r="S191" s="77"/>
      <c r="T191" s="77"/>
      <c r="U191" s="77"/>
    </row>
    <row r="192" spans="1:21" ht="13">
      <c r="A192" s="77"/>
      <c r="B192" s="104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66"/>
      <c r="P192" s="77"/>
      <c r="Q192" s="77"/>
      <c r="R192" s="77"/>
      <c r="S192" s="77"/>
      <c r="T192" s="77"/>
      <c r="U192" s="77"/>
    </row>
    <row r="193" spans="1:21" ht="13">
      <c r="A193" s="77"/>
      <c r="B193" s="104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66"/>
      <c r="P193" s="77"/>
      <c r="Q193" s="77"/>
      <c r="R193" s="77"/>
      <c r="S193" s="77"/>
      <c r="T193" s="77"/>
      <c r="U193" s="77"/>
    </row>
    <row r="194" spans="1:21" ht="13">
      <c r="A194" s="77"/>
      <c r="B194" s="104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66"/>
      <c r="P194" s="77"/>
      <c r="Q194" s="77"/>
      <c r="R194" s="77"/>
      <c r="S194" s="77"/>
      <c r="T194" s="77"/>
      <c r="U194" s="77"/>
    </row>
    <row r="195" spans="1:21" ht="13">
      <c r="A195" s="77"/>
      <c r="B195" s="104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66"/>
      <c r="P195" s="77"/>
      <c r="Q195" s="77"/>
      <c r="R195" s="77"/>
      <c r="S195" s="77"/>
      <c r="T195" s="77"/>
      <c r="U195" s="77"/>
    </row>
    <row r="196" spans="1:21" ht="13">
      <c r="A196" s="77"/>
      <c r="B196" s="104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66"/>
      <c r="P196" s="77"/>
      <c r="Q196" s="77"/>
      <c r="R196" s="77"/>
      <c r="S196" s="77"/>
      <c r="T196" s="77"/>
      <c r="U196" s="77"/>
    </row>
    <row r="197" spans="1:21" ht="13">
      <c r="A197" s="77"/>
      <c r="B197" s="104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66"/>
      <c r="P197" s="77"/>
      <c r="Q197" s="77"/>
      <c r="R197" s="77"/>
      <c r="S197" s="77"/>
      <c r="T197" s="77"/>
      <c r="U197" s="77"/>
    </row>
    <row r="198" spans="1:21" ht="13">
      <c r="A198" s="77"/>
      <c r="B198" s="104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66"/>
      <c r="P198" s="77"/>
      <c r="Q198" s="77"/>
      <c r="R198" s="77"/>
      <c r="S198" s="77"/>
      <c r="T198" s="77"/>
      <c r="U198" s="77"/>
    </row>
    <row r="199" spans="1:21" ht="13">
      <c r="A199" s="77"/>
      <c r="B199" s="104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66"/>
      <c r="P199" s="77"/>
      <c r="Q199" s="77"/>
      <c r="R199" s="77"/>
      <c r="S199" s="77"/>
      <c r="T199" s="77"/>
      <c r="U199" s="77"/>
    </row>
    <row r="200" spans="1:21" ht="13">
      <c r="A200" s="77"/>
      <c r="B200" s="104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66"/>
      <c r="P200" s="77"/>
      <c r="Q200" s="77"/>
      <c r="R200" s="77"/>
      <c r="S200" s="77"/>
      <c r="T200" s="77"/>
      <c r="U200" s="77"/>
    </row>
    <row r="201" spans="1:21" ht="13">
      <c r="A201" s="77"/>
      <c r="B201" s="104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66"/>
      <c r="P201" s="77"/>
      <c r="Q201" s="77"/>
      <c r="R201" s="77"/>
      <c r="S201" s="77"/>
      <c r="T201" s="77"/>
      <c r="U201" s="77"/>
    </row>
    <row r="202" spans="1:21" ht="13">
      <c r="A202" s="77"/>
      <c r="B202" s="104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66"/>
      <c r="P202" s="77"/>
      <c r="Q202" s="77"/>
      <c r="R202" s="77"/>
      <c r="S202" s="77"/>
      <c r="T202" s="77"/>
      <c r="U202" s="77"/>
    </row>
    <row r="203" spans="1:21" ht="13">
      <c r="A203" s="77"/>
      <c r="B203" s="104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66"/>
      <c r="P203" s="77"/>
      <c r="Q203" s="77"/>
      <c r="R203" s="77"/>
      <c r="S203" s="77"/>
      <c r="T203" s="77"/>
      <c r="U203" s="77"/>
    </row>
    <row r="204" spans="1:21" ht="13">
      <c r="A204" s="77"/>
      <c r="B204" s="104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66"/>
      <c r="P204" s="77"/>
      <c r="Q204" s="77"/>
      <c r="R204" s="77"/>
      <c r="S204" s="77"/>
      <c r="T204" s="77"/>
      <c r="U204" s="77"/>
    </row>
    <row r="205" spans="1:21" ht="13">
      <c r="A205" s="77"/>
      <c r="B205" s="104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66"/>
      <c r="P205" s="77"/>
      <c r="Q205" s="77"/>
      <c r="R205" s="77"/>
      <c r="S205" s="77"/>
      <c r="T205" s="77"/>
      <c r="U205" s="77"/>
    </row>
    <row r="206" spans="1:21" ht="13">
      <c r="A206" s="77"/>
      <c r="B206" s="104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66"/>
      <c r="P206" s="77"/>
      <c r="Q206" s="77"/>
      <c r="R206" s="77"/>
      <c r="S206" s="77"/>
      <c r="T206" s="77"/>
      <c r="U206" s="77"/>
    </row>
    <row r="207" spans="1:21" ht="13">
      <c r="A207" s="77"/>
      <c r="B207" s="104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66"/>
      <c r="P207" s="77"/>
      <c r="Q207" s="77"/>
      <c r="R207" s="77"/>
      <c r="S207" s="77"/>
      <c r="T207" s="77"/>
      <c r="U207" s="77"/>
    </row>
    <row r="208" spans="1:21" ht="13">
      <c r="A208" s="77"/>
      <c r="B208" s="104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66"/>
      <c r="P208" s="77"/>
      <c r="Q208" s="77"/>
      <c r="R208" s="77"/>
      <c r="S208" s="77"/>
      <c r="T208" s="77"/>
      <c r="U208" s="77"/>
    </row>
    <row r="209" spans="1:21" ht="13">
      <c r="A209" s="77"/>
      <c r="B209" s="104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66"/>
      <c r="P209" s="77"/>
      <c r="Q209" s="77"/>
      <c r="R209" s="77"/>
      <c r="S209" s="77"/>
      <c r="T209" s="77"/>
      <c r="U209" s="77"/>
    </row>
    <row r="210" spans="1:21" ht="13">
      <c r="A210" s="77"/>
      <c r="B210" s="104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66"/>
      <c r="P210" s="77"/>
      <c r="Q210" s="77"/>
      <c r="R210" s="77"/>
      <c r="S210" s="77"/>
      <c r="T210" s="77"/>
      <c r="U210" s="77"/>
    </row>
    <row r="211" spans="1:21" ht="13">
      <c r="A211" s="77"/>
      <c r="B211" s="104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66"/>
      <c r="P211" s="77"/>
      <c r="Q211" s="77"/>
      <c r="R211" s="77"/>
      <c r="S211" s="77"/>
      <c r="T211" s="77"/>
      <c r="U211" s="77"/>
    </row>
    <row r="212" spans="1:21" ht="13">
      <c r="A212" s="77"/>
      <c r="B212" s="104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66"/>
      <c r="P212" s="77"/>
      <c r="Q212" s="77"/>
      <c r="R212" s="77"/>
      <c r="S212" s="77"/>
      <c r="T212" s="77"/>
      <c r="U212" s="77"/>
    </row>
    <row r="213" spans="1:21" ht="13">
      <c r="A213" s="77"/>
      <c r="B213" s="104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66"/>
      <c r="P213" s="77"/>
      <c r="Q213" s="77"/>
      <c r="R213" s="77"/>
      <c r="S213" s="77"/>
      <c r="T213" s="77"/>
      <c r="U213" s="77"/>
    </row>
    <row r="214" spans="1:21" ht="13">
      <c r="A214" s="77"/>
      <c r="B214" s="104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66"/>
      <c r="P214" s="77"/>
      <c r="Q214" s="77"/>
      <c r="R214" s="77"/>
      <c r="S214" s="77"/>
      <c r="T214" s="77"/>
      <c r="U214" s="77"/>
    </row>
    <row r="215" spans="1:21" ht="13">
      <c r="A215" s="77"/>
      <c r="B215" s="104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66"/>
      <c r="P215" s="77"/>
      <c r="Q215" s="77"/>
      <c r="R215" s="77"/>
      <c r="S215" s="77"/>
      <c r="T215" s="77"/>
      <c r="U215" s="77"/>
    </row>
    <row r="216" spans="1:21" ht="13">
      <c r="A216" s="77"/>
      <c r="B216" s="104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66"/>
      <c r="P216" s="77"/>
      <c r="Q216" s="77"/>
      <c r="R216" s="77"/>
      <c r="S216" s="77"/>
      <c r="T216" s="77"/>
      <c r="U216" s="77"/>
    </row>
    <row r="217" spans="1:21" ht="13">
      <c r="A217" s="77"/>
      <c r="B217" s="104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66"/>
      <c r="P217" s="77"/>
      <c r="Q217" s="77"/>
      <c r="R217" s="77"/>
      <c r="S217" s="77"/>
      <c r="T217" s="77"/>
      <c r="U217" s="77"/>
    </row>
    <row r="218" spans="1:21" ht="13">
      <c r="A218" s="77"/>
      <c r="B218" s="104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66"/>
      <c r="P218" s="77"/>
      <c r="Q218" s="77"/>
      <c r="R218" s="77"/>
      <c r="S218" s="77"/>
      <c r="T218" s="77"/>
      <c r="U218" s="77"/>
    </row>
    <row r="219" spans="1:21" ht="13">
      <c r="A219" s="77"/>
      <c r="B219" s="104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66"/>
      <c r="P219" s="77"/>
      <c r="Q219" s="77"/>
      <c r="R219" s="77"/>
      <c r="S219" s="77"/>
      <c r="T219" s="77"/>
      <c r="U219" s="77"/>
    </row>
    <row r="220" spans="1:21" ht="13">
      <c r="A220" s="77"/>
      <c r="B220" s="104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66"/>
      <c r="P220" s="77"/>
      <c r="Q220" s="77"/>
      <c r="R220" s="77"/>
      <c r="S220" s="77"/>
      <c r="T220" s="77"/>
      <c r="U220" s="77"/>
    </row>
    <row r="221" spans="1:21" ht="13">
      <c r="A221" s="77"/>
      <c r="B221" s="104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66"/>
      <c r="P221" s="77"/>
      <c r="Q221" s="77"/>
      <c r="R221" s="77"/>
      <c r="S221" s="77"/>
      <c r="T221" s="77"/>
      <c r="U221" s="77"/>
    </row>
    <row r="222" spans="1:21" ht="13">
      <c r="A222" s="77"/>
      <c r="B222" s="104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66"/>
      <c r="P222" s="77"/>
      <c r="Q222" s="77"/>
      <c r="R222" s="77"/>
      <c r="S222" s="77"/>
      <c r="T222" s="77"/>
      <c r="U222" s="77"/>
    </row>
    <row r="223" spans="1:21" ht="13">
      <c r="A223" s="77"/>
      <c r="B223" s="104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66"/>
      <c r="P223" s="77"/>
      <c r="Q223" s="77"/>
      <c r="R223" s="77"/>
      <c r="S223" s="77"/>
      <c r="T223" s="77"/>
      <c r="U223" s="77"/>
    </row>
    <row r="224" spans="1:21" ht="13">
      <c r="A224" s="77"/>
      <c r="B224" s="104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66"/>
      <c r="P224" s="77"/>
      <c r="Q224" s="77"/>
      <c r="R224" s="77"/>
      <c r="S224" s="77"/>
      <c r="T224" s="77"/>
      <c r="U224" s="77"/>
    </row>
    <row r="225" spans="1:21" ht="13">
      <c r="A225" s="77"/>
      <c r="B225" s="104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66"/>
      <c r="P225" s="77"/>
      <c r="Q225" s="77"/>
      <c r="R225" s="77"/>
      <c r="S225" s="77"/>
      <c r="T225" s="77"/>
      <c r="U225" s="77"/>
    </row>
    <row r="226" spans="1:21" ht="13">
      <c r="A226" s="77"/>
      <c r="B226" s="104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66"/>
      <c r="P226" s="77"/>
      <c r="Q226" s="77"/>
      <c r="R226" s="77"/>
      <c r="S226" s="77"/>
      <c r="T226" s="77"/>
      <c r="U226" s="77"/>
    </row>
    <row r="227" spans="1:21" ht="13">
      <c r="A227" s="77"/>
      <c r="B227" s="104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66"/>
      <c r="P227" s="77"/>
      <c r="Q227" s="77"/>
      <c r="R227" s="77"/>
      <c r="S227" s="77"/>
      <c r="T227" s="77"/>
      <c r="U227" s="77"/>
    </row>
    <row r="228" spans="1:21" ht="13">
      <c r="A228" s="77"/>
      <c r="B228" s="104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66"/>
      <c r="P228" s="77"/>
      <c r="Q228" s="77"/>
      <c r="R228" s="77"/>
      <c r="S228" s="77"/>
      <c r="T228" s="77"/>
      <c r="U228" s="77"/>
    </row>
    <row r="229" spans="1:21" ht="13">
      <c r="A229" s="77"/>
      <c r="B229" s="104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66"/>
      <c r="P229" s="77"/>
      <c r="Q229" s="77"/>
      <c r="R229" s="77"/>
      <c r="S229" s="77"/>
      <c r="T229" s="77"/>
      <c r="U229" s="77"/>
    </row>
    <row r="230" spans="1:21" ht="13">
      <c r="A230" s="77"/>
      <c r="B230" s="104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66"/>
      <c r="P230" s="77"/>
      <c r="Q230" s="77"/>
      <c r="R230" s="77"/>
      <c r="S230" s="77"/>
      <c r="T230" s="77"/>
      <c r="U230" s="77"/>
    </row>
    <row r="231" spans="1:21" ht="13">
      <c r="A231" s="77"/>
      <c r="B231" s="104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66"/>
      <c r="P231" s="77"/>
      <c r="Q231" s="77"/>
      <c r="R231" s="77"/>
      <c r="S231" s="77"/>
      <c r="T231" s="77"/>
      <c r="U231" s="77"/>
    </row>
    <row r="232" spans="1:21" ht="13">
      <c r="A232" s="77"/>
      <c r="B232" s="104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66"/>
      <c r="P232" s="77"/>
      <c r="Q232" s="77"/>
      <c r="R232" s="77"/>
      <c r="S232" s="77"/>
      <c r="T232" s="77"/>
      <c r="U232" s="77"/>
    </row>
    <row r="233" spans="1:21" ht="13">
      <c r="A233" s="77"/>
      <c r="B233" s="104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66"/>
      <c r="P233" s="77"/>
      <c r="Q233" s="77"/>
      <c r="R233" s="77"/>
      <c r="S233" s="77"/>
      <c r="T233" s="77"/>
      <c r="U233" s="77"/>
    </row>
    <row r="234" spans="1:21" ht="13">
      <c r="A234" s="77"/>
      <c r="B234" s="104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66"/>
      <c r="P234" s="77"/>
      <c r="Q234" s="77"/>
      <c r="R234" s="77"/>
      <c r="S234" s="77"/>
      <c r="T234" s="77"/>
      <c r="U234" s="77"/>
    </row>
    <row r="235" spans="1:21" ht="13">
      <c r="A235" s="77"/>
      <c r="B235" s="104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66"/>
      <c r="P235" s="77"/>
      <c r="Q235" s="77"/>
      <c r="R235" s="77"/>
      <c r="S235" s="77"/>
      <c r="T235" s="77"/>
      <c r="U235" s="77"/>
    </row>
    <row r="236" spans="1:21" ht="13">
      <c r="A236" s="77"/>
      <c r="B236" s="104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66"/>
      <c r="P236" s="77"/>
      <c r="Q236" s="77"/>
      <c r="R236" s="77"/>
      <c r="S236" s="77"/>
      <c r="T236" s="77"/>
      <c r="U236" s="77"/>
    </row>
    <row r="237" spans="1:21" ht="13">
      <c r="A237" s="77"/>
      <c r="B237" s="104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66"/>
      <c r="P237" s="77"/>
      <c r="Q237" s="77"/>
      <c r="R237" s="77"/>
      <c r="S237" s="77"/>
      <c r="T237" s="77"/>
      <c r="U237" s="77"/>
    </row>
    <row r="238" spans="1:21" ht="13">
      <c r="A238" s="77"/>
      <c r="B238" s="104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66"/>
      <c r="P238" s="77"/>
      <c r="Q238" s="77"/>
      <c r="R238" s="77"/>
      <c r="S238" s="77"/>
      <c r="T238" s="77"/>
      <c r="U238" s="77"/>
    </row>
    <row r="239" spans="1:21" ht="13">
      <c r="A239" s="77"/>
      <c r="B239" s="104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66"/>
      <c r="P239" s="77"/>
      <c r="Q239" s="77"/>
      <c r="R239" s="77"/>
      <c r="S239" s="77"/>
      <c r="T239" s="77"/>
      <c r="U239" s="77"/>
    </row>
    <row r="240" spans="1:21" ht="13">
      <c r="A240" s="77"/>
      <c r="B240" s="104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66"/>
      <c r="P240" s="77"/>
      <c r="Q240" s="77"/>
      <c r="R240" s="77"/>
      <c r="S240" s="77"/>
      <c r="T240" s="77"/>
      <c r="U240" s="77"/>
    </row>
    <row r="241" spans="1:21" ht="13">
      <c r="A241" s="77"/>
      <c r="B241" s="104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66"/>
      <c r="P241" s="77"/>
      <c r="Q241" s="77"/>
      <c r="R241" s="77"/>
      <c r="S241" s="77"/>
      <c r="T241" s="77"/>
      <c r="U241" s="77"/>
    </row>
    <row r="242" spans="1:21" ht="13">
      <c r="A242" s="77"/>
      <c r="B242" s="104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66"/>
      <c r="P242" s="77"/>
      <c r="Q242" s="77"/>
      <c r="R242" s="77"/>
      <c r="S242" s="77"/>
      <c r="T242" s="77"/>
      <c r="U242" s="77"/>
    </row>
    <row r="243" spans="1:21" ht="13">
      <c r="A243" s="77"/>
      <c r="B243" s="104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66"/>
      <c r="P243" s="77"/>
      <c r="Q243" s="77"/>
      <c r="R243" s="77"/>
      <c r="S243" s="77"/>
      <c r="T243" s="77"/>
      <c r="U243" s="77"/>
    </row>
    <row r="244" spans="1:21" ht="13">
      <c r="A244" s="77"/>
      <c r="B244" s="104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66"/>
      <c r="P244" s="77"/>
      <c r="Q244" s="77"/>
      <c r="R244" s="77"/>
      <c r="S244" s="77"/>
      <c r="T244" s="77"/>
      <c r="U244" s="77"/>
    </row>
    <row r="245" spans="1:21" ht="13">
      <c r="A245" s="77"/>
      <c r="B245" s="104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66"/>
      <c r="P245" s="77"/>
      <c r="Q245" s="77"/>
      <c r="R245" s="77"/>
      <c r="S245" s="77"/>
      <c r="T245" s="77"/>
      <c r="U245" s="77"/>
    </row>
    <row r="246" spans="1:21" ht="13">
      <c r="A246" s="77"/>
      <c r="B246" s="104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66"/>
      <c r="P246" s="77"/>
      <c r="Q246" s="77"/>
      <c r="R246" s="77"/>
      <c r="S246" s="77"/>
      <c r="T246" s="77"/>
      <c r="U246" s="77"/>
    </row>
    <row r="247" spans="1:21" ht="13">
      <c r="A247" s="77"/>
      <c r="B247" s="104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66"/>
      <c r="P247" s="77"/>
      <c r="Q247" s="77"/>
      <c r="R247" s="77"/>
      <c r="S247" s="77"/>
      <c r="T247" s="77"/>
      <c r="U247" s="77"/>
    </row>
    <row r="248" spans="1:21" ht="13">
      <c r="A248" s="77"/>
      <c r="B248" s="104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66"/>
      <c r="P248" s="77"/>
      <c r="Q248" s="77"/>
      <c r="R248" s="77"/>
      <c r="S248" s="77"/>
      <c r="T248" s="77"/>
      <c r="U248" s="77"/>
    </row>
    <row r="249" spans="1:21" ht="13">
      <c r="A249" s="77"/>
      <c r="B249" s="104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66"/>
      <c r="P249" s="77"/>
      <c r="Q249" s="77"/>
      <c r="R249" s="77"/>
      <c r="S249" s="77"/>
      <c r="T249" s="77"/>
      <c r="U249" s="77"/>
    </row>
    <row r="250" spans="1:21" ht="13">
      <c r="A250" s="77"/>
      <c r="B250" s="104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66"/>
      <c r="P250" s="77"/>
      <c r="Q250" s="77"/>
      <c r="R250" s="77"/>
      <c r="S250" s="77"/>
      <c r="T250" s="77"/>
      <c r="U250" s="77"/>
    </row>
    <row r="251" spans="1:21" ht="13">
      <c r="A251" s="77"/>
      <c r="B251" s="104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66"/>
      <c r="P251" s="77"/>
      <c r="Q251" s="77"/>
      <c r="R251" s="77"/>
      <c r="S251" s="77"/>
      <c r="T251" s="77"/>
      <c r="U251" s="77"/>
    </row>
    <row r="252" spans="1:21" ht="13">
      <c r="A252" s="77"/>
      <c r="B252" s="104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66"/>
      <c r="P252" s="77"/>
      <c r="Q252" s="77"/>
      <c r="R252" s="77"/>
      <c r="S252" s="77"/>
      <c r="T252" s="77"/>
      <c r="U252" s="77"/>
    </row>
    <row r="253" spans="1:21" ht="13">
      <c r="A253" s="77"/>
      <c r="B253" s="104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66"/>
      <c r="P253" s="77"/>
      <c r="Q253" s="77"/>
      <c r="R253" s="77"/>
      <c r="S253" s="77"/>
      <c r="T253" s="77"/>
      <c r="U253" s="77"/>
    </row>
    <row r="254" spans="1:21" ht="13">
      <c r="A254" s="77"/>
      <c r="B254" s="104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66"/>
      <c r="P254" s="77"/>
      <c r="Q254" s="77"/>
      <c r="R254" s="77"/>
      <c r="S254" s="77"/>
      <c r="T254" s="77"/>
      <c r="U254" s="77"/>
    </row>
    <row r="255" spans="1:21" ht="13">
      <c r="A255" s="77"/>
      <c r="B255" s="104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66"/>
      <c r="P255" s="77"/>
      <c r="Q255" s="77"/>
      <c r="R255" s="77"/>
      <c r="S255" s="77"/>
      <c r="T255" s="77"/>
      <c r="U255" s="77"/>
    </row>
    <row r="256" spans="1:21" ht="13">
      <c r="A256" s="77"/>
      <c r="B256" s="104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66"/>
      <c r="P256" s="77"/>
      <c r="Q256" s="77"/>
      <c r="R256" s="77"/>
      <c r="S256" s="77"/>
      <c r="T256" s="77"/>
      <c r="U256" s="77"/>
    </row>
    <row r="257" spans="1:21" ht="13">
      <c r="A257" s="77"/>
      <c r="B257" s="104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66"/>
      <c r="P257" s="77"/>
      <c r="Q257" s="77"/>
      <c r="R257" s="77"/>
      <c r="S257" s="77"/>
      <c r="T257" s="77"/>
      <c r="U257" s="77"/>
    </row>
    <row r="258" spans="1:21" ht="13">
      <c r="A258" s="77"/>
      <c r="B258" s="104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66"/>
      <c r="P258" s="77"/>
      <c r="Q258" s="77"/>
      <c r="R258" s="77"/>
      <c r="S258" s="77"/>
      <c r="T258" s="77"/>
      <c r="U258" s="77"/>
    </row>
    <row r="259" spans="1:21" ht="13">
      <c r="A259" s="77"/>
      <c r="B259" s="104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66"/>
      <c r="P259" s="77"/>
      <c r="Q259" s="77"/>
      <c r="R259" s="77"/>
      <c r="S259" s="77"/>
      <c r="T259" s="77"/>
      <c r="U259" s="77"/>
    </row>
    <row r="260" spans="1:21" ht="13">
      <c r="A260" s="77"/>
      <c r="B260" s="104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66"/>
      <c r="P260" s="77"/>
      <c r="Q260" s="77"/>
      <c r="R260" s="77"/>
      <c r="S260" s="77"/>
      <c r="T260" s="77"/>
      <c r="U260" s="77"/>
    </row>
    <row r="261" spans="1:21" ht="13">
      <c r="A261" s="77"/>
      <c r="B261" s="104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66"/>
      <c r="P261" s="77"/>
      <c r="Q261" s="77"/>
      <c r="R261" s="77"/>
      <c r="S261" s="77"/>
      <c r="T261" s="77"/>
      <c r="U261" s="77"/>
    </row>
    <row r="262" spans="1:21" ht="13">
      <c r="A262" s="77"/>
      <c r="B262" s="104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66"/>
      <c r="P262" s="77"/>
      <c r="Q262" s="77"/>
      <c r="R262" s="77"/>
      <c r="S262" s="77"/>
      <c r="T262" s="77"/>
      <c r="U262" s="77"/>
    </row>
    <row r="263" spans="1:21" ht="13">
      <c r="A263" s="77"/>
      <c r="B263" s="104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66"/>
      <c r="P263" s="77"/>
      <c r="Q263" s="77"/>
      <c r="R263" s="77"/>
      <c r="S263" s="77"/>
      <c r="T263" s="77"/>
      <c r="U263" s="77"/>
    </row>
    <row r="264" spans="1:21" ht="13">
      <c r="A264" s="77"/>
      <c r="B264" s="104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66"/>
      <c r="P264" s="77"/>
      <c r="Q264" s="77"/>
      <c r="R264" s="77"/>
      <c r="S264" s="77"/>
      <c r="T264" s="77"/>
      <c r="U264" s="77"/>
    </row>
    <row r="265" spans="1:21" ht="13">
      <c r="A265" s="77"/>
      <c r="B265" s="10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66"/>
      <c r="P265" s="77"/>
      <c r="Q265" s="77"/>
      <c r="R265" s="77"/>
      <c r="S265" s="77"/>
      <c r="T265" s="77"/>
      <c r="U265" s="77"/>
    </row>
    <row r="266" spans="1:21" ht="13">
      <c r="A266" s="77"/>
      <c r="B266" s="104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66"/>
      <c r="P266" s="77"/>
      <c r="Q266" s="77"/>
      <c r="R266" s="77"/>
      <c r="S266" s="77"/>
      <c r="T266" s="77"/>
      <c r="U266" s="77"/>
    </row>
    <row r="267" spans="1:21" ht="13">
      <c r="A267" s="77"/>
      <c r="B267" s="104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66"/>
      <c r="P267" s="77"/>
      <c r="Q267" s="77"/>
      <c r="R267" s="77"/>
      <c r="S267" s="77"/>
      <c r="T267" s="77"/>
      <c r="U267" s="77"/>
    </row>
    <row r="268" spans="1:21" ht="13">
      <c r="A268" s="77"/>
      <c r="B268" s="104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66"/>
      <c r="P268" s="77"/>
      <c r="Q268" s="77"/>
      <c r="R268" s="77"/>
      <c r="S268" s="77"/>
      <c r="T268" s="77"/>
      <c r="U268" s="77"/>
    </row>
    <row r="269" spans="1:21" ht="13">
      <c r="A269" s="77"/>
      <c r="B269" s="104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66"/>
      <c r="P269" s="77"/>
      <c r="Q269" s="77"/>
      <c r="R269" s="77"/>
      <c r="S269" s="77"/>
      <c r="T269" s="77"/>
      <c r="U269" s="77"/>
    </row>
    <row r="270" spans="1:21" ht="13">
      <c r="A270" s="77"/>
      <c r="B270" s="104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66"/>
      <c r="P270" s="77"/>
      <c r="Q270" s="77"/>
      <c r="R270" s="77"/>
      <c r="S270" s="77"/>
      <c r="T270" s="77"/>
      <c r="U270" s="77"/>
    </row>
    <row r="271" spans="1:21" ht="13">
      <c r="A271" s="77"/>
      <c r="B271" s="104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66"/>
      <c r="P271" s="77"/>
      <c r="Q271" s="77"/>
      <c r="R271" s="77"/>
      <c r="S271" s="77"/>
      <c r="T271" s="77"/>
      <c r="U271" s="77"/>
    </row>
    <row r="272" spans="1:21" ht="13">
      <c r="A272" s="77"/>
      <c r="B272" s="104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66"/>
      <c r="P272" s="77"/>
      <c r="Q272" s="77"/>
      <c r="R272" s="77"/>
      <c r="S272" s="77"/>
      <c r="T272" s="77"/>
      <c r="U272" s="77"/>
    </row>
    <row r="273" spans="1:21" ht="13">
      <c r="A273" s="77"/>
      <c r="B273" s="104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66"/>
      <c r="P273" s="77"/>
      <c r="Q273" s="77"/>
      <c r="R273" s="77"/>
      <c r="S273" s="77"/>
      <c r="T273" s="77"/>
      <c r="U273" s="77"/>
    </row>
    <row r="274" spans="1:21" ht="13">
      <c r="A274" s="77"/>
      <c r="B274" s="104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66"/>
      <c r="P274" s="77"/>
      <c r="Q274" s="77"/>
      <c r="R274" s="77"/>
      <c r="S274" s="77"/>
      <c r="T274" s="77"/>
      <c r="U274" s="77"/>
    </row>
    <row r="275" spans="1:21" ht="13">
      <c r="A275" s="77"/>
      <c r="B275" s="104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66"/>
      <c r="P275" s="77"/>
      <c r="Q275" s="77"/>
      <c r="R275" s="77"/>
      <c r="S275" s="77"/>
      <c r="T275" s="77"/>
      <c r="U275" s="77"/>
    </row>
    <row r="276" spans="1:21" ht="13">
      <c r="A276" s="77"/>
      <c r="B276" s="104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66"/>
      <c r="P276" s="77"/>
      <c r="Q276" s="77"/>
      <c r="R276" s="77"/>
      <c r="S276" s="77"/>
      <c r="T276" s="77"/>
      <c r="U276" s="77"/>
    </row>
    <row r="277" spans="1:21" ht="13">
      <c r="A277" s="77"/>
      <c r="B277" s="104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66"/>
      <c r="P277" s="77"/>
      <c r="Q277" s="77"/>
      <c r="R277" s="77"/>
      <c r="S277" s="77"/>
      <c r="T277" s="77"/>
      <c r="U277" s="77"/>
    </row>
    <row r="278" spans="1:21" ht="13">
      <c r="A278" s="77"/>
      <c r="B278" s="104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66"/>
      <c r="P278" s="77"/>
      <c r="Q278" s="77"/>
      <c r="R278" s="77"/>
      <c r="S278" s="77"/>
      <c r="T278" s="77"/>
      <c r="U278" s="77"/>
    </row>
    <row r="279" spans="1:21" ht="13">
      <c r="A279" s="77"/>
      <c r="B279" s="104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66"/>
      <c r="P279" s="77"/>
      <c r="Q279" s="77"/>
      <c r="R279" s="77"/>
      <c r="S279" s="77"/>
      <c r="T279" s="77"/>
      <c r="U279" s="77"/>
    </row>
    <row r="280" spans="1:21" ht="13">
      <c r="A280" s="77"/>
      <c r="B280" s="104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66"/>
      <c r="P280" s="77"/>
      <c r="Q280" s="77"/>
      <c r="R280" s="77"/>
      <c r="S280" s="77"/>
      <c r="T280" s="77"/>
      <c r="U280" s="77"/>
    </row>
    <row r="281" spans="1:21" ht="13">
      <c r="A281" s="77"/>
      <c r="B281" s="104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66"/>
      <c r="P281" s="77"/>
      <c r="Q281" s="77"/>
      <c r="R281" s="77"/>
      <c r="S281" s="77"/>
      <c r="T281" s="77"/>
      <c r="U281" s="77"/>
    </row>
    <row r="282" spans="1:21" ht="13">
      <c r="A282" s="77"/>
      <c r="B282" s="104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66"/>
      <c r="P282" s="77"/>
      <c r="Q282" s="77"/>
      <c r="R282" s="77"/>
      <c r="S282" s="77"/>
      <c r="T282" s="77"/>
      <c r="U282" s="77"/>
    </row>
    <row r="283" spans="1:21" ht="13">
      <c r="A283" s="77"/>
      <c r="B283" s="104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66"/>
      <c r="P283" s="77"/>
      <c r="Q283" s="77"/>
      <c r="R283" s="77"/>
      <c r="S283" s="77"/>
      <c r="T283" s="77"/>
      <c r="U283" s="77"/>
    </row>
    <row r="284" spans="1:21" ht="13">
      <c r="A284" s="77"/>
      <c r="B284" s="104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66"/>
      <c r="P284" s="77"/>
      <c r="Q284" s="77"/>
      <c r="R284" s="77"/>
      <c r="S284" s="77"/>
      <c r="T284" s="77"/>
      <c r="U284" s="77"/>
    </row>
    <row r="285" spans="1:21" ht="13">
      <c r="A285" s="77"/>
      <c r="B285" s="104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66"/>
      <c r="P285" s="77"/>
      <c r="Q285" s="77"/>
      <c r="R285" s="77"/>
      <c r="S285" s="77"/>
      <c r="T285" s="77"/>
      <c r="U285" s="77"/>
    </row>
    <row r="286" spans="1:21" ht="13">
      <c r="A286" s="77"/>
      <c r="B286" s="104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66"/>
      <c r="P286" s="77"/>
      <c r="Q286" s="77"/>
      <c r="R286" s="77"/>
      <c r="S286" s="77"/>
      <c r="T286" s="77"/>
      <c r="U286" s="77"/>
    </row>
    <row r="287" spans="1:21" ht="13">
      <c r="A287" s="77"/>
      <c r="B287" s="104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66"/>
      <c r="P287" s="77"/>
      <c r="Q287" s="77"/>
      <c r="R287" s="77"/>
      <c r="S287" s="77"/>
      <c r="T287" s="77"/>
      <c r="U287" s="77"/>
    </row>
    <row r="288" spans="1:21" ht="13">
      <c r="A288" s="77"/>
      <c r="B288" s="104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66"/>
      <c r="P288" s="77"/>
      <c r="Q288" s="77"/>
      <c r="R288" s="77"/>
      <c r="S288" s="77"/>
      <c r="T288" s="77"/>
      <c r="U288" s="77"/>
    </row>
    <row r="289" spans="1:21" ht="13">
      <c r="A289" s="77"/>
      <c r="B289" s="104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66"/>
      <c r="P289" s="77"/>
      <c r="Q289" s="77"/>
      <c r="R289" s="77"/>
      <c r="S289" s="77"/>
      <c r="T289" s="77"/>
      <c r="U289" s="77"/>
    </row>
    <row r="290" spans="1:21" ht="13">
      <c r="A290" s="77"/>
      <c r="B290" s="104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66"/>
      <c r="P290" s="77"/>
      <c r="Q290" s="77"/>
      <c r="R290" s="77"/>
      <c r="S290" s="77"/>
      <c r="T290" s="77"/>
      <c r="U290" s="77"/>
    </row>
    <row r="291" spans="1:21" ht="13">
      <c r="A291" s="77"/>
      <c r="B291" s="104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66"/>
      <c r="P291" s="77"/>
      <c r="Q291" s="77"/>
      <c r="R291" s="77"/>
      <c r="S291" s="77"/>
      <c r="T291" s="77"/>
      <c r="U291" s="77"/>
    </row>
    <row r="292" spans="1:21" ht="13">
      <c r="A292" s="77"/>
      <c r="B292" s="104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66"/>
      <c r="P292" s="77"/>
      <c r="Q292" s="77"/>
      <c r="R292" s="77"/>
      <c r="S292" s="77"/>
      <c r="T292" s="77"/>
      <c r="U292" s="77"/>
    </row>
    <row r="293" spans="1:21" ht="13">
      <c r="A293" s="77"/>
      <c r="B293" s="104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66"/>
      <c r="P293" s="77"/>
      <c r="Q293" s="77"/>
      <c r="R293" s="77"/>
      <c r="S293" s="77"/>
      <c r="T293" s="77"/>
      <c r="U293" s="77"/>
    </row>
    <row r="294" spans="1:21" ht="13">
      <c r="A294" s="77"/>
      <c r="B294" s="104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66"/>
      <c r="P294" s="77"/>
      <c r="Q294" s="77"/>
      <c r="R294" s="77"/>
      <c r="S294" s="77"/>
      <c r="T294" s="77"/>
      <c r="U294" s="77"/>
    </row>
    <row r="295" spans="1:21" ht="13">
      <c r="A295" s="77"/>
      <c r="B295" s="104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66"/>
      <c r="P295" s="77"/>
      <c r="Q295" s="77"/>
      <c r="R295" s="77"/>
      <c r="S295" s="77"/>
      <c r="T295" s="77"/>
      <c r="U295" s="77"/>
    </row>
    <row r="296" spans="1:21" ht="13">
      <c r="A296" s="77"/>
      <c r="B296" s="104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66"/>
      <c r="P296" s="77"/>
      <c r="Q296" s="77"/>
      <c r="R296" s="77"/>
      <c r="S296" s="77"/>
      <c r="T296" s="77"/>
      <c r="U296" s="77"/>
    </row>
    <row r="297" spans="1:21" ht="13">
      <c r="A297" s="77"/>
      <c r="B297" s="104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66"/>
      <c r="P297" s="77"/>
      <c r="Q297" s="77"/>
      <c r="R297" s="77"/>
      <c r="S297" s="77"/>
      <c r="T297" s="77"/>
      <c r="U297" s="77"/>
    </row>
    <row r="298" spans="1:21" ht="13">
      <c r="A298" s="77"/>
      <c r="B298" s="104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66"/>
      <c r="P298" s="77"/>
      <c r="Q298" s="77"/>
      <c r="R298" s="77"/>
      <c r="S298" s="77"/>
      <c r="T298" s="77"/>
      <c r="U298" s="77"/>
    </row>
    <row r="299" spans="1:21" ht="13">
      <c r="A299" s="77"/>
      <c r="B299" s="104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66"/>
      <c r="P299" s="77"/>
      <c r="Q299" s="77"/>
      <c r="R299" s="77"/>
      <c r="S299" s="77"/>
      <c r="T299" s="77"/>
      <c r="U299" s="77"/>
    </row>
    <row r="300" spans="1:21" ht="13">
      <c r="A300" s="77"/>
      <c r="B300" s="104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66"/>
      <c r="P300" s="77"/>
      <c r="Q300" s="77"/>
      <c r="R300" s="77"/>
      <c r="S300" s="77"/>
      <c r="T300" s="77"/>
      <c r="U300" s="77"/>
    </row>
    <row r="301" spans="1:21" ht="13">
      <c r="A301" s="77"/>
      <c r="B301" s="104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66"/>
      <c r="P301" s="77"/>
      <c r="Q301" s="77"/>
      <c r="R301" s="77"/>
      <c r="S301" s="77"/>
      <c r="T301" s="77"/>
      <c r="U301" s="77"/>
    </row>
    <row r="302" spans="1:21" ht="13">
      <c r="A302" s="77"/>
      <c r="B302" s="104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66"/>
      <c r="P302" s="77"/>
      <c r="Q302" s="77"/>
      <c r="R302" s="77"/>
      <c r="S302" s="77"/>
      <c r="T302" s="77"/>
      <c r="U302" s="77"/>
    </row>
    <row r="303" spans="1:21" ht="13">
      <c r="A303" s="77"/>
      <c r="B303" s="104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66"/>
      <c r="P303" s="77"/>
      <c r="Q303" s="77"/>
      <c r="R303" s="77"/>
      <c r="S303" s="77"/>
      <c r="T303" s="77"/>
      <c r="U303" s="77"/>
    </row>
    <row r="304" spans="1:21" ht="13">
      <c r="A304" s="77"/>
      <c r="B304" s="104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66"/>
      <c r="P304" s="77"/>
      <c r="Q304" s="77"/>
      <c r="R304" s="77"/>
      <c r="S304" s="77"/>
      <c r="T304" s="77"/>
      <c r="U304" s="77"/>
    </row>
    <row r="305" spans="1:21" ht="13">
      <c r="A305" s="77"/>
      <c r="B305" s="104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66"/>
      <c r="P305" s="77"/>
      <c r="Q305" s="77"/>
      <c r="R305" s="77"/>
      <c r="S305" s="77"/>
      <c r="T305" s="77"/>
      <c r="U305" s="77"/>
    </row>
    <row r="306" spans="1:21" ht="13">
      <c r="A306" s="77"/>
      <c r="B306" s="104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66"/>
      <c r="P306" s="77"/>
      <c r="Q306" s="77"/>
      <c r="R306" s="77"/>
      <c r="S306" s="77"/>
      <c r="T306" s="77"/>
      <c r="U306" s="77"/>
    </row>
    <row r="307" spans="1:21" ht="13">
      <c r="A307" s="77"/>
      <c r="B307" s="104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66"/>
      <c r="P307" s="77"/>
      <c r="Q307" s="77"/>
      <c r="R307" s="77"/>
      <c r="S307" s="77"/>
      <c r="T307" s="77"/>
      <c r="U307" s="77"/>
    </row>
    <row r="308" spans="1:21" ht="13">
      <c r="A308" s="77"/>
      <c r="B308" s="104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66"/>
      <c r="P308" s="77"/>
      <c r="Q308" s="77"/>
      <c r="R308" s="77"/>
      <c r="S308" s="77"/>
      <c r="T308" s="77"/>
      <c r="U308" s="77"/>
    </row>
    <row r="309" spans="1:21" ht="13">
      <c r="A309" s="77"/>
      <c r="B309" s="104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66"/>
      <c r="P309" s="77"/>
      <c r="Q309" s="77"/>
      <c r="R309" s="77"/>
      <c r="S309" s="77"/>
      <c r="T309" s="77"/>
      <c r="U309" s="77"/>
    </row>
    <row r="310" spans="1:21" ht="13">
      <c r="A310" s="77"/>
      <c r="B310" s="104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66"/>
      <c r="P310" s="77"/>
      <c r="Q310" s="77"/>
      <c r="R310" s="77"/>
      <c r="S310" s="77"/>
      <c r="T310" s="77"/>
      <c r="U310" s="77"/>
    </row>
    <row r="311" spans="1:21" ht="13">
      <c r="A311" s="77"/>
      <c r="B311" s="104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66"/>
      <c r="P311" s="77"/>
      <c r="Q311" s="77"/>
      <c r="R311" s="77"/>
      <c r="S311" s="77"/>
      <c r="T311" s="77"/>
      <c r="U311" s="77"/>
    </row>
    <row r="312" spans="1:21" ht="13">
      <c r="A312" s="77"/>
      <c r="B312" s="104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66"/>
      <c r="P312" s="77"/>
      <c r="Q312" s="77"/>
      <c r="R312" s="77"/>
      <c r="S312" s="77"/>
      <c r="T312" s="77"/>
      <c r="U312" s="77"/>
    </row>
    <row r="313" spans="1:21" ht="13">
      <c r="A313" s="77"/>
      <c r="B313" s="104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66"/>
      <c r="P313" s="77"/>
      <c r="Q313" s="77"/>
      <c r="R313" s="77"/>
      <c r="S313" s="77"/>
      <c r="T313" s="77"/>
      <c r="U313" s="77"/>
    </row>
    <row r="314" spans="1:21" ht="13">
      <c r="A314" s="77"/>
      <c r="B314" s="104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66"/>
      <c r="P314" s="77"/>
      <c r="Q314" s="77"/>
      <c r="R314" s="77"/>
      <c r="S314" s="77"/>
      <c r="T314" s="77"/>
      <c r="U314" s="77"/>
    </row>
    <row r="315" spans="1:21" ht="13">
      <c r="A315" s="77"/>
      <c r="B315" s="104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66"/>
      <c r="P315" s="77"/>
      <c r="Q315" s="77"/>
      <c r="R315" s="77"/>
      <c r="S315" s="77"/>
      <c r="T315" s="77"/>
      <c r="U315" s="77"/>
    </row>
    <row r="316" spans="1:21" ht="13">
      <c r="A316" s="77"/>
      <c r="B316" s="104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66"/>
      <c r="P316" s="77"/>
      <c r="Q316" s="77"/>
      <c r="R316" s="77"/>
      <c r="S316" s="77"/>
      <c r="T316" s="77"/>
      <c r="U316" s="77"/>
    </row>
    <row r="317" spans="1:21" ht="13">
      <c r="A317" s="77"/>
      <c r="B317" s="104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66"/>
      <c r="P317" s="77"/>
      <c r="Q317" s="77"/>
      <c r="R317" s="77"/>
      <c r="S317" s="77"/>
      <c r="T317" s="77"/>
      <c r="U317" s="77"/>
    </row>
    <row r="318" spans="1:21" ht="13">
      <c r="A318" s="77"/>
      <c r="B318" s="104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66"/>
      <c r="P318" s="77"/>
      <c r="Q318" s="77"/>
      <c r="R318" s="77"/>
      <c r="S318" s="77"/>
      <c r="T318" s="77"/>
      <c r="U318" s="77"/>
    </row>
    <row r="319" spans="1:21" ht="13">
      <c r="A319" s="77"/>
      <c r="B319" s="104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66"/>
      <c r="P319" s="77"/>
      <c r="Q319" s="77"/>
      <c r="R319" s="77"/>
      <c r="S319" s="77"/>
      <c r="T319" s="77"/>
      <c r="U319" s="77"/>
    </row>
    <row r="320" spans="1:21" ht="13">
      <c r="A320" s="77"/>
      <c r="B320" s="104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66"/>
      <c r="P320" s="77"/>
      <c r="Q320" s="77"/>
      <c r="R320" s="77"/>
      <c r="S320" s="77"/>
      <c r="T320" s="77"/>
      <c r="U320" s="77"/>
    </row>
    <row r="321" spans="1:21" ht="13">
      <c r="A321" s="77"/>
      <c r="B321" s="104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66"/>
      <c r="P321" s="77"/>
      <c r="Q321" s="77"/>
      <c r="R321" s="77"/>
      <c r="S321" s="77"/>
      <c r="T321" s="77"/>
      <c r="U321" s="77"/>
    </row>
    <row r="322" spans="1:21" ht="13">
      <c r="A322" s="77"/>
      <c r="B322" s="104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66"/>
      <c r="P322" s="77"/>
      <c r="Q322" s="77"/>
      <c r="R322" s="77"/>
      <c r="S322" s="77"/>
      <c r="T322" s="77"/>
      <c r="U322" s="77"/>
    </row>
    <row r="323" spans="1:21" ht="13">
      <c r="A323" s="77"/>
      <c r="B323" s="104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66"/>
      <c r="P323" s="77"/>
      <c r="Q323" s="77"/>
      <c r="R323" s="77"/>
      <c r="S323" s="77"/>
      <c r="T323" s="77"/>
      <c r="U323" s="77"/>
    </row>
    <row r="324" spans="1:21" ht="13">
      <c r="A324" s="77"/>
      <c r="B324" s="104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66"/>
      <c r="P324" s="77"/>
      <c r="Q324" s="77"/>
      <c r="R324" s="77"/>
      <c r="S324" s="77"/>
      <c r="T324" s="77"/>
      <c r="U324" s="77"/>
    </row>
    <row r="325" spans="1:21" ht="13">
      <c r="A325" s="77"/>
      <c r="B325" s="104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66"/>
      <c r="P325" s="77"/>
      <c r="Q325" s="77"/>
      <c r="R325" s="77"/>
      <c r="S325" s="77"/>
      <c r="T325" s="77"/>
      <c r="U325" s="77"/>
    </row>
    <row r="326" spans="1:21" ht="13">
      <c r="A326" s="77"/>
      <c r="B326" s="104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66"/>
      <c r="P326" s="77"/>
      <c r="Q326" s="77"/>
      <c r="R326" s="77"/>
      <c r="S326" s="77"/>
      <c r="T326" s="77"/>
      <c r="U326" s="77"/>
    </row>
    <row r="327" spans="1:21" ht="13">
      <c r="A327" s="77"/>
      <c r="B327" s="104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66"/>
      <c r="P327" s="77"/>
      <c r="Q327" s="77"/>
      <c r="R327" s="77"/>
      <c r="S327" s="77"/>
      <c r="T327" s="77"/>
      <c r="U327" s="77"/>
    </row>
    <row r="328" spans="1:21" ht="13">
      <c r="A328" s="77"/>
      <c r="B328" s="104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66"/>
      <c r="P328" s="77"/>
      <c r="Q328" s="77"/>
      <c r="R328" s="77"/>
      <c r="S328" s="77"/>
      <c r="T328" s="77"/>
      <c r="U328" s="77"/>
    </row>
    <row r="329" spans="1:21" ht="13">
      <c r="A329" s="77"/>
      <c r="B329" s="104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66"/>
      <c r="P329" s="77"/>
      <c r="Q329" s="77"/>
      <c r="R329" s="77"/>
      <c r="S329" s="77"/>
      <c r="T329" s="77"/>
      <c r="U329" s="77"/>
    </row>
    <row r="330" spans="1:21" ht="13">
      <c r="A330" s="77"/>
      <c r="B330" s="104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66"/>
      <c r="P330" s="77"/>
      <c r="Q330" s="77"/>
      <c r="R330" s="77"/>
      <c r="S330" s="77"/>
      <c r="T330" s="77"/>
      <c r="U330" s="77"/>
    </row>
    <row r="331" spans="1:21" ht="13">
      <c r="A331" s="77"/>
      <c r="B331" s="104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66"/>
      <c r="P331" s="77"/>
      <c r="Q331" s="77"/>
      <c r="R331" s="77"/>
      <c r="S331" s="77"/>
      <c r="T331" s="77"/>
      <c r="U331" s="77"/>
    </row>
    <row r="332" spans="1:21" ht="13">
      <c r="A332" s="77"/>
      <c r="B332" s="104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66"/>
      <c r="P332" s="77"/>
      <c r="Q332" s="77"/>
      <c r="R332" s="77"/>
      <c r="S332" s="77"/>
      <c r="T332" s="77"/>
      <c r="U332" s="77"/>
    </row>
    <row r="333" spans="1:21" ht="13">
      <c r="A333" s="77"/>
      <c r="B333" s="104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66"/>
      <c r="P333" s="77"/>
      <c r="Q333" s="77"/>
      <c r="R333" s="77"/>
      <c r="S333" s="77"/>
      <c r="T333" s="77"/>
      <c r="U333" s="77"/>
    </row>
    <row r="334" spans="1:21" ht="13">
      <c r="A334" s="77"/>
      <c r="B334" s="104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66"/>
      <c r="P334" s="77"/>
      <c r="Q334" s="77"/>
      <c r="R334" s="77"/>
      <c r="S334" s="77"/>
      <c r="T334" s="77"/>
      <c r="U334" s="77"/>
    </row>
    <row r="335" spans="1:21" ht="13">
      <c r="A335" s="77"/>
      <c r="B335" s="104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66"/>
      <c r="P335" s="77"/>
      <c r="Q335" s="77"/>
      <c r="R335" s="77"/>
      <c r="S335" s="77"/>
      <c r="T335" s="77"/>
      <c r="U335" s="77"/>
    </row>
    <row r="336" spans="1:21" ht="13">
      <c r="A336" s="77"/>
      <c r="B336" s="104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66"/>
      <c r="P336" s="77"/>
      <c r="Q336" s="77"/>
      <c r="R336" s="77"/>
      <c r="S336" s="77"/>
      <c r="T336" s="77"/>
      <c r="U336" s="77"/>
    </row>
    <row r="337" spans="1:21" ht="13">
      <c r="A337" s="77"/>
      <c r="B337" s="104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66"/>
      <c r="P337" s="77"/>
      <c r="Q337" s="77"/>
      <c r="R337" s="77"/>
      <c r="S337" s="77"/>
      <c r="T337" s="77"/>
      <c r="U337" s="77"/>
    </row>
    <row r="338" spans="1:21" ht="13">
      <c r="A338" s="77"/>
      <c r="B338" s="104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66"/>
      <c r="P338" s="77"/>
      <c r="Q338" s="77"/>
      <c r="R338" s="77"/>
      <c r="S338" s="77"/>
      <c r="T338" s="77"/>
      <c r="U338" s="77"/>
    </row>
    <row r="339" spans="1:21" ht="13">
      <c r="A339" s="77"/>
      <c r="B339" s="104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66"/>
      <c r="P339" s="77"/>
      <c r="Q339" s="77"/>
      <c r="R339" s="77"/>
      <c r="S339" s="77"/>
      <c r="T339" s="77"/>
      <c r="U339" s="77"/>
    </row>
    <row r="340" spans="1:21" ht="13">
      <c r="A340" s="77"/>
      <c r="B340" s="104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66"/>
      <c r="P340" s="77"/>
      <c r="Q340" s="77"/>
      <c r="R340" s="77"/>
      <c r="S340" s="77"/>
      <c r="T340" s="77"/>
      <c r="U340" s="77"/>
    </row>
    <row r="341" spans="1:21" ht="13">
      <c r="A341" s="77"/>
      <c r="B341" s="104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66"/>
      <c r="P341" s="77"/>
      <c r="Q341" s="77"/>
      <c r="R341" s="77"/>
      <c r="S341" s="77"/>
      <c r="T341" s="77"/>
      <c r="U341" s="77"/>
    </row>
    <row r="342" spans="1:21" ht="13">
      <c r="A342" s="77"/>
      <c r="B342" s="104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66"/>
      <c r="P342" s="77"/>
      <c r="Q342" s="77"/>
      <c r="R342" s="77"/>
      <c r="S342" s="77"/>
      <c r="T342" s="77"/>
      <c r="U342" s="77"/>
    </row>
    <row r="343" spans="1:21" ht="13">
      <c r="A343" s="77"/>
      <c r="B343" s="104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66"/>
      <c r="P343" s="77"/>
      <c r="Q343" s="77"/>
      <c r="R343" s="77"/>
      <c r="S343" s="77"/>
      <c r="T343" s="77"/>
      <c r="U343" s="77"/>
    </row>
    <row r="344" spans="1:21" ht="13">
      <c r="A344" s="77"/>
      <c r="B344" s="104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66"/>
      <c r="P344" s="77"/>
      <c r="Q344" s="77"/>
      <c r="R344" s="77"/>
      <c r="S344" s="77"/>
      <c r="T344" s="77"/>
      <c r="U344" s="77"/>
    </row>
    <row r="345" spans="1:21" ht="13">
      <c r="A345" s="77"/>
      <c r="B345" s="104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66"/>
      <c r="P345" s="77"/>
      <c r="Q345" s="77"/>
      <c r="R345" s="77"/>
      <c r="S345" s="77"/>
      <c r="T345" s="77"/>
      <c r="U345" s="77"/>
    </row>
    <row r="346" spans="1:21" ht="13">
      <c r="A346" s="77"/>
      <c r="B346" s="104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66"/>
      <c r="P346" s="77"/>
      <c r="Q346" s="77"/>
      <c r="R346" s="77"/>
      <c r="S346" s="77"/>
      <c r="T346" s="77"/>
      <c r="U346" s="77"/>
    </row>
    <row r="347" spans="1:21" ht="13">
      <c r="A347" s="77"/>
      <c r="B347" s="104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66"/>
      <c r="P347" s="77"/>
      <c r="Q347" s="77"/>
      <c r="R347" s="77"/>
      <c r="S347" s="77"/>
      <c r="T347" s="77"/>
      <c r="U347" s="77"/>
    </row>
    <row r="348" spans="1:21" ht="13">
      <c r="A348" s="77"/>
      <c r="B348" s="104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66"/>
      <c r="P348" s="77"/>
      <c r="Q348" s="77"/>
      <c r="R348" s="77"/>
      <c r="S348" s="77"/>
      <c r="T348" s="77"/>
      <c r="U348" s="77"/>
    </row>
    <row r="349" spans="1:21" ht="13">
      <c r="A349" s="77"/>
      <c r="B349" s="104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66"/>
      <c r="P349" s="77"/>
      <c r="Q349" s="77"/>
      <c r="R349" s="77"/>
      <c r="S349" s="77"/>
      <c r="T349" s="77"/>
      <c r="U349" s="77"/>
    </row>
    <row r="350" spans="1:21" ht="13">
      <c r="A350" s="77"/>
      <c r="B350" s="104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66"/>
      <c r="P350" s="77"/>
      <c r="Q350" s="77"/>
      <c r="R350" s="77"/>
      <c r="S350" s="77"/>
      <c r="T350" s="77"/>
      <c r="U350" s="77"/>
    </row>
    <row r="351" spans="1:21" ht="13">
      <c r="A351" s="77"/>
      <c r="B351" s="104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66"/>
      <c r="P351" s="77"/>
      <c r="Q351" s="77"/>
      <c r="R351" s="77"/>
      <c r="S351" s="77"/>
      <c r="T351" s="77"/>
      <c r="U351" s="77"/>
    </row>
    <row r="352" spans="1:21" ht="13">
      <c r="A352" s="77"/>
      <c r="B352" s="104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66"/>
      <c r="P352" s="77"/>
      <c r="Q352" s="77"/>
      <c r="R352" s="77"/>
      <c r="S352" s="77"/>
      <c r="T352" s="77"/>
      <c r="U352" s="77"/>
    </row>
    <row r="353" spans="1:21" ht="13">
      <c r="A353" s="77"/>
      <c r="B353" s="104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66"/>
      <c r="P353" s="77"/>
      <c r="Q353" s="77"/>
      <c r="R353" s="77"/>
      <c r="S353" s="77"/>
      <c r="T353" s="77"/>
      <c r="U353" s="77"/>
    </row>
    <row r="354" spans="1:21" ht="13">
      <c r="A354" s="77"/>
      <c r="B354" s="104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66"/>
      <c r="P354" s="77"/>
      <c r="Q354" s="77"/>
      <c r="R354" s="77"/>
      <c r="S354" s="77"/>
      <c r="T354" s="77"/>
      <c r="U354" s="77"/>
    </row>
    <row r="355" spans="1:21" ht="13">
      <c r="A355" s="77"/>
      <c r="B355" s="104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66"/>
      <c r="P355" s="77"/>
      <c r="Q355" s="77"/>
      <c r="R355" s="77"/>
      <c r="S355" s="77"/>
      <c r="T355" s="77"/>
      <c r="U355" s="77"/>
    </row>
    <row r="356" spans="1:21" ht="13">
      <c r="A356" s="77"/>
      <c r="B356" s="104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66"/>
      <c r="P356" s="77"/>
      <c r="Q356" s="77"/>
      <c r="R356" s="77"/>
      <c r="S356" s="77"/>
      <c r="T356" s="77"/>
      <c r="U356" s="77"/>
    </row>
    <row r="357" spans="1:21" ht="13">
      <c r="A357" s="77"/>
      <c r="B357" s="104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66"/>
      <c r="P357" s="77"/>
      <c r="Q357" s="77"/>
      <c r="R357" s="77"/>
      <c r="S357" s="77"/>
      <c r="T357" s="77"/>
      <c r="U357" s="77"/>
    </row>
    <row r="358" spans="1:21" ht="13">
      <c r="A358" s="77"/>
      <c r="B358" s="104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66"/>
      <c r="P358" s="77"/>
      <c r="Q358" s="77"/>
      <c r="R358" s="77"/>
      <c r="S358" s="77"/>
      <c r="T358" s="77"/>
      <c r="U358" s="77"/>
    </row>
    <row r="359" spans="1:21" ht="13">
      <c r="A359" s="77"/>
      <c r="B359" s="104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66"/>
      <c r="P359" s="77"/>
      <c r="Q359" s="77"/>
      <c r="R359" s="77"/>
      <c r="S359" s="77"/>
      <c r="T359" s="77"/>
      <c r="U359" s="77"/>
    </row>
    <row r="360" spans="1:21" ht="13">
      <c r="A360" s="77"/>
      <c r="B360" s="104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66"/>
      <c r="P360" s="77"/>
      <c r="Q360" s="77"/>
      <c r="R360" s="77"/>
      <c r="S360" s="77"/>
      <c r="T360" s="77"/>
      <c r="U360" s="77"/>
    </row>
    <row r="361" spans="1:21" ht="13">
      <c r="A361" s="77"/>
      <c r="B361" s="104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66"/>
      <c r="P361" s="77"/>
      <c r="Q361" s="77"/>
      <c r="R361" s="77"/>
      <c r="S361" s="77"/>
      <c r="T361" s="77"/>
      <c r="U361" s="77"/>
    </row>
    <row r="362" spans="1:21" ht="13">
      <c r="A362" s="77"/>
      <c r="B362" s="104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66"/>
      <c r="P362" s="77"/>
      <c r="Q362" s="77"/>
      <c r="R362" s="77"/>
      <c r="S362" s="77"/>
      <c r="T362" s="77"/>
      <c r="U362" s="77"/>
    </row>
    <row r="363" spans="1:21" ht="13">
      <c r="A363" s="77"/>
      <c r="B363" s="104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66"/>
      <c r="P363" s="77"/>
      <c r="Q363" s="77"/>
      <c r="R363" s="77"/>
      <c r="S363" s="77"/>
      <c r="T363" s="77"/>
      <c r="U363" s="77"/>
    </row>
    <row r="364" spans="1:21" ht="13">
      <c r="A364" s="77"/>
      <c r="B364" s="104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66"/>
      <c r="P364" s="77"/>
      <c r="Q364" s="77"/>
      <c r="R364" s="77"/>
      <c r="S364" s="77"/>
      <c r="T364" s="77"/>
      <c r="U364" s="77"/>
    </row>
    <row r="365" spans="1:21" ht="13">
      <c r="A365" s="77"/>
      <c r="B365" s="104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66"/>
      <c r="P365" s="77"/>
      <c r="Q365" s="77"/>
      <c r="R365" s="77"/>
      <c r="S365" s="77"/>
      <c r="T365" s="77"/>
      <c r="U365" s="77"/>
    </row>
    <row r="366" spans="1:21" ht="13">
      <c r="A366" s="77"/>
      <c r="B366" s="104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66"/>
      <c r="P366" s="77"/>
      <c r="Q366" s="77"/>
      <c r="R366" s="77"/>
      <c r="S366" s="77"/>
      <c r="T366" s="77"/>
      <c r="U366" s="77"/>
    </row>
    <row r="367" spans="1:21" ht="13">
      <c r="A367" s="77"/>
      <c r="B367" s="104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66"/>
      <c r="P367" s="77"/>
      <c r="Q367" s="77"/>
      <c r="R367" s="77"/>
      <c r="S367" s="77"/>
      <c r="T367" s="77"/>
      <c r="U367" s="77"/>
    </row>
    <row r="368" spans="1:21" ht="13">
      <c r="A368" s="77"/>
      <c r="B368" s="104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66"/>
      <c r="P368" s="77"/>
      <c r="Q368" s="77"/>
      <c r="R368" s="77"/>
      <c r="S368" s="77"/>
      <c r="T368" s="77"/>
      <c r="U368" s="77"/>
    </row>
    <row r="369" spans="1:21" ht="13">
      <c r="A369" s="77"/>
      <c r="B369" s="104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66"/>
      <c r="P369" s="77"/>
      <c r="Q369" s="77"/>
      <c r="R369" s="77"/>
      <c r="S369" s="77"/>
      <c r="T369" s="77"/>
      <c r="U369" s="77"/>
    </row>
    <row r="370" spans="1:21" ht="13">
      <c r="A370" s="77"/>
      <c r="B370" s="104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66"/>
      <c r="P370" s="77"/>
      <c r="Q370" s="77"/>
      <c r="R370" s="77"/>
      <c r="S370" s="77"/>
      <c r="T370" s="77"/>
      <c r="U370" s="77"/>
    </row>
    <row r="371" spans="1:21" ht="13">
      <c r="A371" s="77"/>
      <c r="B371" s="104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66"/>
      <c r="P371" s="77"/>
      <c r="Q371" s="77"/>
      <c r="R371" s="77"/>
      <c r="S371" s="77"/>
      <c r="T371" s="77"/>
      <c r="U371" s="77"/>
    </row>
    <row r="372" spans="1:21" ht="13">
      <c r="A372" s="77"/>
      <c r="B372" s="104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66"/>
      <c r="P372" s="77"/>
      <c r="Q372" s="77"/>
      <c r="R372" s="77"/>
      <c r="S372" s="77"/>
      <c r="T372" s="77"/>
      <c r="U372" s="77"/>
    </row>
    <row r="373" spans="1:21" ht="13">
      <c r="A373" s="77"/>
      <c r="B373" s="104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66"/>
      <c r="P373" s="77"/>
      <c r="Q373" s="77"/>
      <c r="R373" s="77"/>
      <c r="S373" s="77"/>
      <c r="T373" s="77"/>
      <c r="U373" s="77"/>
    </row>
    <row r="374" spans="1:21" ht="13">
      <c r="A374" s="77"/>
      <c r="B374" s="104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66"/>
      <c r="P374" s="77"/>
      <c r="Q374" s="77"/>
      <c r="R374" s="77"/>
      <c r="S374" s="77"/>
      <c r="T374" s="77"/>
      <c r="U374" s="77"/>
    </row>
    <row r="375" spans="1:21" ht="13">
      <c r="A375" s="77"/>
      <c r="B375" s="104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66"/>
      <c r="P375" s="77"/>
      <c r="Q375" s="77"/>
      <c r="R375" s="77"/>
      <c r="S375" s="77"/>
      <c r="T375" s="77"/>
      <c r="U375" s="77"/>
    </row>
    <row r="376" spans="1:21" ht="13">
      <c r="A376" s="77"/>
      <c r="B376" s="104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66"/>
      <c r="P376" s="77"/>
      <c r="Q376" s="77"/>
      <c r="R376" s="77"/>
      <c r="S376" s="77"/>
      <c r="T376" s="77"/>
      <c r="U376" s="77"/>
    </row>
    <row r="377" spans="1:21" ht="13">
      <c r="A377" s="77"/>
      <c r="B377" s="104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66"/>
      <c r="P377" s="77"/>
      <c r="Q377" s="77"/>
      <c r="R377" s="77"/>
      <c r="S377" s="77"/>
      <c r="T377" s="77"/>
      <c r="U377" s="77"/>
    </row>
    <row r="378" spans="1:21" ht="13">
      <c r="A378" s="77"/>
      <c r="B378" s="104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66"/>
      <c r="P378" s="77"/>
      <c r="Q378" s="77"/>
      <c r="R378" s="77"/>
      <c r="S378" s="77"/>
      <c r="T378" s="77"/>
      <c r="U378" s="77"/>
    </row>
    <row r="379" spans="1:21" ht="13">
      <c r="A379" s="77"/>
      <c r="B379" s="104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66"/>
      <c r="P379" s="77"/>
      <c r="Q379" s="77"/>
      <c r="R379" s="77"/>
      <c r="S379" s="77"/>
      <c r="T379" s="77"/>
      <c r="U379" s="77"/>
    </row>
    <row r="380" spans="1:21" ht="13">
      <c r="A380" s="77"/>
      <c r="B380" s="104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66"/>
      <c r="P380" s="77"/>
      <c r="Q380" s="77"/>
      <c r="R380" s="77"/>
      <c r="S380" s="77"/>
      <c r="T380" s="77"/>
      <c r="U380" s="77"/>
    </row>
    <row r="381" spans="1:21" ht="13">
      <c r="A381" s="77"/>
      <c r="B381" s="104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66"/>
      <c r="P381" s="77"/>
      <c r="Q381" s="77"/>
      <c r="R381" s="77"/>
      <c r="S381" s="77"/>
      <c r="T381" s="77"/>
      <c r="U381" s="77"/>
    </row>
    <row r="382" spans="1:21" ht="13">
      <c r="A382" s="77"/>
      <c r="B382" s="104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66"/>
      <c r="P382" s="77"/>
      <c r="Q382" s="77"/>
      <c r="R382" s="77"/>
      <c r="S382" s="77"/>
      <c r="T382" s="77"/>
      <c r="U382" s="77"/>
    </row>
    <row r="383" spans="1:21" ht="13">
      <c r="A383" s="77"/>
      <c r="B383" s="104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66"/>
      <c r="P383" s="77"/>
      <c r="Q383" s="77"/>
      <c r="R383" s="77"/>
      <c r="S383" s="77"/>
      <c r="T383" s="77"/>
      <c r="U383" s="77"/>
    </row>
    <row r="384" spans="1:21" ht="13">
      <c r="A384" s="77"/>
      <c r="B384" s="104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66"/>
      <c r="P384" s="77"/>
      <c r="Q384" s="77"/>
      <c r="R384" s="77"/>
      <c r="S384" s="77"/>
      <c r="T384" s="77"/>
      <c r="U384" s="77"/>
    </row>
    <row r="385" spans="1:21" ht="13">
      <c r="A385" s="77"/>
      <c r="B385" s="104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66"/>
      <c r="P385" s="77"/>
      <c r="Q385" s="77"/>
      <c r="R385" s="77"/>
      <c r="S385" s="77"/>
      <c r="T385" s="77"/>
      <c r="U385" s="77"/>
    </row>
    <row r="386" spans="1:21" ht="13">
      <c r="A386" s="77"/>
      <c r="B386" s="104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66"/>
      <c r="P386" s="77"/>
      <c r="Q386" s="77"/>
      <c r="R386" s="77"/>
      <c r="S386" s="77"/>
      <c r="T386" s="77"/>
      <c r="U386" s="77"/>
    </row>
    <row r="387" spans="1:21" ht="13">
      <c r="A387" s="77"/>
      <c r="B387" s="104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66"/>
      <c r="P387" s="77"/>
      <c r="Q387" s="77"/>
      <c r="R387" s="77"/>
      <c r="S387" s="77"/>
      <c r="T387" s="77"/>
      <c r="U387" s="77"/>
    </row>
    <row r="388" spans="1:21" ht="13">
      <c r="A388" s="77"/>
      <c r="B388" s="104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66"/>
      <c r="P388" s="77"/>
      <c r="Q388" s="77"/>
      <c r="R388" s="77"/>
      <c r="S388" s="77"/>
      <c r="T388" s="77"/>
      <c r="U388" s="77"/>
    </row>
    <row r="389" spans="1:21" ht="13">
      <c r="A389" s="77"/>
      <c r="B389" s="104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66"/>
      <c r="P389" s="77"/>
      <c r="Q389" s="77"/>
      <c r="R389" s="77"/>
      <c r="S389" s="77"/>
      <c r="T389" s="77"/>
      <c r="U389" s="77"/>
    </row>
    <row r="390" spans="1:21" ht="13">
      <c r="A390" s="77"/>
      <c r="B390" s="104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66"/>
      <c r="P390" s="77"/>
      <c r="Q390" s="77"/>
      <c r="R390" s="77"/>
      <c r="S390" s="77"/>
      <c r="T390" s="77"/>
      <c r="U390" s="77"/>
    </row>
    <row r="391" spans="1:21" ht="13">
      <c r="A391" s="77"/>
      <c r="B391" s="104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66"/>
      <c r="P391" s="77"/>
      <c r="Q391" s="77"/>
      <c r="R391" s="77"/>
      <c r="S391" s="77"/>
      <c r="T391" s="77"/>
      <c r="U391" s="77"/>
    </row>
    <row r="392" spans="1:21" ht="13">
      <c r="A392" s="77"/>
      <c r="B392" s="104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66"/>
      <c r="P392" s="77"/>
      <c r="Q392" s="77"/>
      <c r="R392" s="77"/>
      <c r="S392" s="77"/>
      <c r="T392" s="77"/>
      <c r="U392" s="77"/>
    </row>
    <row r="393" spans="1:21" ht="13">
      <c r="A393" s="77"/>
      <c r="B393" s="104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66"/>
      <c r="P393" s="77"/>
      <c r="Q393" s="77"/>
      <c r="R393" s="77"/>
      <c r="S393" s="77"/>
      <c r="T393" s="77"/>
      <c r="U393" s="77"/>
    </row>
    <row r="394" spans="1:21" ht="13">
      <c r="A394" s="77"/>
      <c r="B394" s="104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66"/>
      <c r="P394" s="77"/>
      <c r="Q394" s="77"/>
      <c r="R394" s="77"/>
      <c r="S394" s="77"/>
      <c r="T394" s="77"/>
      <c r="U394" s="77"/>
    </row>
    <row r="395" spans="1:21" ht="13">
      <c r="A395" s="77"/>
      <c r="B395" s="104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66"/>
      <c r="P395" s="77"/>
      <c r="Q395" s="77"/>
      <c r="R395" s="77"/>
      <c r="S395" s="77"/>
      <c r="T395" s="77"/>
      <c r="U395" s="77"/>
    </row>
    <row r="396" spans="1:21" ht="13">
      <c r="A396" s="77"/>
      <c r="B396" s="104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66"/>
      <c r="P396" s="77"/>
      <c r="Q396" s="77"/>
      <c r="R396" s="77"/>
      <c r="S396" s="77"/>
      <c r="T396" s="77"/>
      <c r="U396" s="77"/>
    </row>
    <row r="397" spans="1:21" ht="13">
      <c r="A397" s="77"/>
      <c r="B397" s="104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66"/>
      <c r="P397" s="77"/>
      <c r="Q397" s="77"/>
      <c r="R397" s="77"/>
      <c r="S397" s="77"/>
      <c r="T397" s="77"/>
      <c r="U397" s="77"/>
    </row>
    <row r="398" spans="1:21" ht="13">
      <c r="A398" s="77"/>
      <c r="B398" s="104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66"/>
      <c r="P398" s="77"/>
      <c r="Q398" s="77"/>
      <c r="R398" s="77"/>
      <c r="S398" s="77"/>
      <c r="T398" s="77"/>
      <c r="U398" s="77"/>
    </row>
    <row r="399" spans="1:21" ht="13">
      <c r="A399" s="77"/>
      <c r="B399" s="104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66"/>
      <c r="P399" s="77"/>
      <c r="Q399" s="77"/>
      <c r="R399" s="77"/>
      <c r="S399" s="77"/>
      <c r="T399" s="77"/>
      <c r="U399" s="77"/>
    </row>
    <row r="400" spans="1:21" ht="13">
      <c r="A400" s="77"/>
      <c r="B400" s="104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66"/>
      <c r="P400" s="77"/>
      <c r="Q400" s="77"/>
      <c r="R400" s="77"/>
      <c r="S400" s="77"/>
      <c r="T400" s="77"/>
      <c r="U400" s="77"/>
    </row>
    <row r="401" spans="1:21" ht="13">
      <c r="A401" s="77"/>
      <c r="B401" s="104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66"/>
      <c r="P401" s="77"/>
      <c r="Q401" s="77"/>
      <c r="R401" s="77"/>
      <c r="S401" s="77"/>
      <c r="T401" s="77"/>
      <c r="U401" s="77"/>
    </row>
    <row r="402" spans="1:21" ht="13">
      <c r="A402" s="77"/>
      <c r="B402" s="104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66"/>
      <c r="P402" s="77"/>
      <c r="Q402" s="77"/>
      <c r="R402" s="77"/>
      <c r="S402" s="77"/>
      <c r="T402" s="77"/>
      <c r="U402" s="77"/>
    </row>
    <row r="403" spans="1:21" ht="13">
      <c r="A403" s="77"/>
      <c r="B403" s="104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66"/>
      <c r="P403" s="77"/>
      <c r="Q403" s="77"/>
      <c r="R403" s="77"/>
      <c r="S403" s="77"/>
      <c r="T403" s="77"/>
      <c r="U403" s="77"/>
    </row>
    <row r="404" spans="1:21" ht="13">
      <c r="A404" s="77"/>
      <c r="B404" s="104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66"/>
      <c r="P404" s="77"/>
      <c r="Q404" s="77"/>
      <c r="R404" s="77"/>
      <c r="S404" s="77"/>
      <c r="T404" s="77"/>
      <c r="U404" s="77"/>
    </row>
    <row r="405" spans="1:21" ht="13">
      <c r="A405" s="77"/>
      <c r="B405" s="104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66"/>
      <c r="P405" s="77"/>
      <c r="Q405" s="77"/>
      <c r="R405" s="77"/>
      <c r="S405" s="77"/>
      <c r="T405" s="77"/>
      <c r="U405" s="77"/>
    </row>
    <row r="406" spans="1:21" ht="13">
      <c r="A406" s="77"/>
      <c r="B406" s="104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66"/>
      <c r="P406" s="77"/>
      <c r="Q406" s="77"/>
      <c r="R406" s="77"/>
      <c r="S406" s="77"/>
      <c r="T406" s="77"/>
      <c r="U406" s="77"/>
    </row>
    <row r="407" spans="1:21" ht="13">
      <c r="A407" s="77"/>
      <c r="B407" s="104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66"/>
      <c r="P407" s="77"/>
      <c r="Q407" s="77"/>
      <c r="R407" s="77"/>
      <c r="S407" s="77"/>
      <c r="T407" s="77"/>
      <c r="U407" s="77"/>
    </row>
    <row r="408" spans="1:21" ht="13">
      <c r="A408" s="77"/>
      <c r="B408" s="104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66"/>
      <c r="P408" s="77"/>
      <c r="Q408" s="77"/>
      <c r="R408" s="77"/>
      <c r="S408" s="77"/>
      <c r="T408" s="77"/>
      <c r="U408" s="77"/>
    </row>
    <row r="409" spans="1:21" ht="13">
      <c r="A409" s="77"/>
      <c r="B409" s="104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66"/>
      <c r="P409" s="77"/>
      <c r="Q409" s="77"/>
      <c r="R409" s="77"/>
      <c r="S409" s="77"/>
      <c r="T409" s="77"/>
      <c r="U409" s="77"/>
    </row>
    <row r="410" spans="1:21" ht="13">
      <c r="A410" s="77"/>
      <c r="B410" s="104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66"/>
      <c r="P410" s="77"/>
      <c r="Q410" s="77"/>
      <c r="R410" s="77"/>
      <c r="S410" s="77"/>
      <c r="T410" s="77"/>
      <c r="U410" s="77"/>
    </row>
    <row r="411" spans="1:21" ht="13">
      <c r="A411" s="77"/>
      <c r="B411" s="104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66"/>
      <c r="P411" s="77"/>
      <c r="Q411" s="77"/>
      <c r="R411" s="77"/>
      <c r="S411" s="77"/>
      <c r="T411" s="77"/>
      <c r="U411" s="77"/>
    </row>
    <row r="412" spans="1:21" ht="13">
      <c r="A412" s="77"/>
      <c r="B412" s="104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66"/>
      <c r="P412" s="77"/>
      <c r="Q412" s="77"/>
      <c r="R412" s="77"/>
      <c r="S412" s="77"/>
      <c r="T412" s="77"/>
      <c r="U412" s="77"/>
    </row>
    <row r="413" spans="1:21" ht="13">
      <c r="A413" s="77"/>
      <c r="B413" s="104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66"/>
      <c r="P413" s="77"/>
      <c r="Q413" s="77"/>
      <c r="R413" s="77"/>
      <c r="S413" s="77"/>
      <c r="T413" s="77"/>
      <c r="U413" s="77"/>
    </row>
    <row r="414" spans="1:21" ht="13">
      <c r="A414" s="77"/>
      <c r="B414" s="104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66"/>
      <c r="P414" s="77"/>
      <c r="Q414" s="77"/>
      <c r="R414" s="77"/>
      <c r="S414" s="77"/>
      <c r="T414" s="77"/>
      <c r="U414" s="77"/>
    </row>
    <row r="415" spans="1:21" ht="13">
      <c r="A415" s="77"/>
      <c r="B415" s="104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66"/>
      <c r="P415" s="77"/>
      <c r="Q415" s="77"/>
      <c r="R415" s="77"/>
      <c r="S415" s="77"/>
      <c r="T415" s="77"/>
      <c r="U415" s="77"/>
    </row>
    <row r="416" spans="1:21" ht="13">
      <c r="A416" s="77"/>
      <c r="B416" s="104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66"/>
      <c r="P416" s="77"/>
      <c r="Q416" s="77"/>
      <c r="R416" s="77"/>
      <c r="S416" s="77"/>
      <c r="T416" s="77"/>
      <c r="U416" s="77"/>
    </row>
    <row r="417" spans="1:21" ht="13">
      <c r="A417" s="77"/>
      <c r="B417" s="104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66"/>
      <c r="P417" s="77"/>
      <c r="Q417" s="77"/>
      <c r="R417" s="77"/>
      <c r="S417" s="77"/>
      <c r="T417" s="77"/>
      <c r="U417" s="77"/>
    </row>
    <row r="418" spans="1:21" ht="13">
      <c r="A418" s="77"/>
      <c r="B418" s="104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66"/>
      <c r="P418" s="77"/>
      <c r="Q418" s="77"/>
      <c r="R418" s="77"/>
      <c r="S418" s="77"/>
      <c r="T418" s="77"/>
      <c r="U418" s="77"/>
    </row>
    <row r="419" spans="1:21" ht="13">
      <c r="A419" s="77"/>
      <c r="B419" s="104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66"/>
      <c r="P419" s="77"/>
      <c r="Q419" s="77"/>
      <c r="R419" s="77"/>
      <c r="S419" s="77"/>
      <c r="T419" s="77"/>
      <c r="U419" s="77"/>
    </row>
    <row r="420" spans="1:21" ht="13">
      <c r="A420" s="77"/>
      <c r="B420" s="104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66"/>
      <c r="P420" s="77"/>
      <c r="Q420" s="77"/>
      <c r="R420" s="77"/>
      <c r="S420" s="77"/>
      <c r="T420" s="77"/>
      <c r="U420" s="77"/>
    </row>
    <row r="421" spans="1:21" ht="13">
      <c r="A421" s="77"/>
      <c r="B421" s="104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66"/>
      <c r="P421" s="77"/>
      <c r="Q421" s="77"/>
      <c r="R421" s="77"/>
      <c r="S421" s="77"/>
      <c r="T421" s="77"/>
      <c r="U421" s="77"/>
    </row>
    <row r="422" spans="1:21" ht="13">
      <c r="A422" s="77"/>
      <c r="B422" s="104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66"/>
      <c r="P422" s="77"/>
      <c r="Q422" s="77"/>
      <c r="R422" s="77"/>
      <c r="S422" s="77"/>
      <c r="T422" s="77"/>
      <c r="U422" s="77"/>
    </row>
    <row r="423" spans="1:21" ht="13">
      <c r="A423" s="77"/>
      <c r="B423" s="104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66"/>
      <c r="P423" s="77"/>
      <c r="Q423" s="77"/>
      <c r="R423" s="77"/>
      <c r="S423" s="77"/>
      <c r="T423" s="77"/>
      <c r="U423" s="77"/>
    </row>
    <row r="424" spans="1:21" ht="13">
      <c r="A424" s="77"/>
      <c r="B424" s="104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66"/>
      <c r="P424" s="77"/>
      <c r="Q424" s="77"/>
      <c r="R424" s="77"/>
      <c r="S424" s="77"/>
      <c r="T424" s="77"/>
      <c r="U424" s="77"/>
    </row>
    <row r="425" spans="1:21" ht="13">
      <c r="A425" s="77"/>
      <c r="B425" s="104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66"/>
      <c r="P425" s="77"/>
      <c r="Q425" s="77"/>
      <c r="R425" s="77"/>
      <c r="S425" s="77"/>
      <c r="T425" s="77"/>
      <c r="U425" s="77"/>
    </row>
    <row r="426" spans="1:21" ht="13">
      <c r="A426" s="77"/>
      <c r="B426" s="104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66"/>
      <c r="P426" s="77"/>
      <c r="Q426" s="77"/>
      <c r="R426" s="77"/>
      <c r="S426" s="77"/>
      <c r="T426" s="77"/>
      <c r="U426" s="77"/>
    </row>
    <row r="427" spans="1:21" ht="13">
      <c r="A427" s="77"/>
      <c r="B427" s="104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66"/>
      <c r="P427" s="77"/>
      <c r="Q427" s="77"/>
      <c r="R427" s="77"/>
      <c r="S427" s="77"/>
      <c r="T427" s="77"/>
      <c r="U427" s="77"/>
    </row>
    <row r="428" spans="1:21" ht="13">
      <c r="A428" s="77"/>
      <c r="B428" s="104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66"/>
      <c r="P428" s="77"/>
      <c r="Q428" s="77"/>
      <c r="R428" s="77"/>
      <c r="S428" s="77"/>
      <c r="T428" s="77"/>
      <c r="U428" s="77"/>
    </row>
    <row r="429" spans="1:21" ht="13">
      <c r="A429" s="77"/>
      <c r="B429" s="104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66"/>
      <c r="P429" s="77"/>
      <c r="Q429" s="77"/>
      <c r="R429" s="77"/>
      <c r="S429" s="77"/>
      <c r="T429" s="77"/>
      <c r="U429" s="77"/>
    </row>
    <row r="430" spans="1:21" ht="13">
      <c r="A430" s="77"/>
      <c r="B430" s="104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66"/>
      <c r="P430" s="77"/>
      <c r="Q430" s="77"/>
      <c r="R430" s="77"/>
      <c r="S430" s="77"/>
      <c r="T430" s="77"/>
      <c r="U430" s="77"/>
    </row>
    <row r="431" spans="1:21" ht="13">
      <c r="A431" s="77"/>
      <c r="B431" s="104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66"/>
      <c r="P431" s="77"/>
      <c r="Q431" s="77"/>
      <c r="R431" s="77"/>
      <c r="S431" s="77"/>
      <c r="T431" s="77"/>
      <c r="U431" s="77"/>
    </row>
    <row r="432" spans="1:21" ht="13">
      <c r="A432" s="77"/>
      <c r="B432" s="104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66"/>
      <c r="P432" s="77"/>
      <c r="Q432" s="77"/>
      <c r="R432" s="77"/>
      <c r="S432" s="77"/>
      <c r="T432" s="77"/>
      <c r="U432" s="77"/>
    </row>
    <row r="433" spans="1:21" ht="13">
      <c r="A433" s="77"/>
      <c r="B433" s="104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66"/>
      <c r="P433" s="77"/>
      <c r="Q433" s="77"/>
      <c r="R433" s="77"/>
      <c r="S433" s="77"/>
      <c r="T433" s="77"/>
      <c r="U433" s="77"/>
    </row>
    <row r="434" spans="1:21" ht="13">
      <c r="A434" s="77"/>
      <c r="B434" s="104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66"/>
      <c r="P434" s="77"/>
      <c r="Q434" s="77"/>
      <c r="R434" s="77"/>
      <c r="S434" s="77"/>
      <c r="T434" s="77"/>
      <c r="U434" s="77"/>
    </row>
    <row r="435" spans="1:21" ht="13">
      <c r="A435" s="77"/>
      <c r="B435" s="104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66"/>
      <c r="P435" s="77"/>
      <c r="Q435" s="77"/>
      <c r="R435" s="77"/>
      <c r="S435" s="77"/>
      <c r="T435" s="77"/>
      <c r="U435" s="77"/>
    </row>
    <row r="436" spans="1:21" ht="13">
      <c r="A436" s="77"/>
      <c r="B436" s="104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66"/>
      <c r="P436" s="77"/>
      <c r="Q436" s="77"/>
      <c r="R436" s="77"/>
      <c r="S436" s="77"/>
      <c r="T436" s="77"/>
      <c r="U436" s="77"/>
    </row>
    <row r="437" spans="1:21" ht="13">
      <c r="A437" s="77"/>
      <c r="B437" s="104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66"/>
      <c r="P437" s="77"/>
      <c r="Q437" s="77"/>
      <c r="R437" s="77"/>
      <c r="S437" s="77"/>
      <c r="T437" s="77"/>
      <c r="U437" s="77"/>
    </row>
    <row r="438" spans="1:21" ht="13">
      <c r="A438" s="77"/>
      <c r="B438" s="104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66"/>
      <c r="P438" s="77"/>
      <c r="Q438" s="77"/>
      <c r="R438" s="77"/>
      <c r="S438" s="77"/>
      <c r="T438" s="77"/>
      <c r="U438" s="77"/>
    </row>
    <row r="439" spans="1:21" ht="13">
      <c r="A439" s="77"/>
      <c r="B439" s="104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66"/>
      <c r="P439" s="77"/>
      <c r="Q439" s="77"/>
      <c r="R439" s="77"/>
      <c r="S439" s="77"/>
      <c r="T439" s="77"/>
      <c r="U439" s="77"/>
    </row>
    <row r="440" spans="1:21" ht="13">
      <c r="A440" s="77"/>
      <c r="B440" s="104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66"/>
      <c r="P440" s="77"/>
      <c r="Q440" s="77"/>
      <c r="R440" s="77"/>
      <c r="S440" s="77"/>
      <c r="T440" s="77"/>
      <c r="U440" s="77"/>
    </row>
    <row r="441" spans="1:21" ht="13">
      <c r="A441" s="77"/>
      <c r="B441" s="104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66"/>
      <c r="P441" s="77"/>
      <c r="Q441" s="77"/>
      <c r="R441" s="77"/>
      <c r="S441" s="77"/>
      <c r="T441" s="77"/>
      <c r="U441" s="77"/>
    </row>
    <row r="442" spans="1:21" ht="13">
      <c r="A442" s="77"/>
      <c r="B442" s="104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66"/>
      <c r="P442" s="77"/>
      <c r="Q442" s="77"/>
      <c r="R442" s="77"/>
      <c r="S442" s="77"/>
      <c r="T442" s="77"/>
      <c r="U442" s="77"/>
    </row>
    <row r="443" spans="1:21" ht="13">
      <c r="A443" s="77"/>
      <c r="B443" s="104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66"/>
      <c r="P443" s="77"/>
      <c r="Q443" s="77"/>
      <c r="R443" s="77"/>
      <c r="S443" s="77"/>
      <c r="T443" s="77"/>
      <c r="U443" s="77"/>
    </row>
    <row r="444" spans="1:21" ht="13">
      <c r="A444" s="77"/>
      <c r="B444" s="104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66"/>
      <c r="P444" s="77"/>
      <c r="Q444" s="77"/>
      <c r="R444" s="77"/>
      <c r="S444" s="77"/>
      <c r="T444" s="77"/>
      <c r="U444" s="77"/>
    </row>
    <row r="445" spans="1:21" ht="13">
      <c r="A445" s="77"/>
      <c r="B445" s="104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66"/>
      <c r="P445" s="77"/>
      <c r="Q445" s="77"/>
      <c r="R445" s="77"/>
      <c r="S445" s="77"/>
      <c r="T445" s="77"/>
      <c r="U445" s="77"/>
    </row>
    <row r="446" spans="1:21" ht="13">
      <c r="A446" s="77"/>
      <c r="B446" s="104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66"/>
      <c r="P446" s="77"/>
      <c r="Q446" s="77"/>
      <c r="R446" s="77"/>
      <c r="S446" s="77"/>
      <c r="T446" s="77"/>
      <c r="U446" s="77"/>
    </row>
    <row r="447" spans="1:21" ht="13">
      <c r="A447" s="77"/>
      <c r="B447" s="104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66"/>
      <c r="P447" s="77"/>
      <c r="Q447" s="77"/>
      <c r="R447" s="77"/>
      <c r="S447" s="77"/>
      <c r="T447" s="77"/>
      <c r="U447" s="77"/>
    </row>
    <row r="448" spans="1:21" ht="13">
      <c r="A448" s="77"/>
      <c r="B448" s="104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66"/>
      <c r="P448" s="77"/>
      <c r="Q448" s="77"/>
      <c r="R448" s="77"/>
      <c r="S448" s="77"/>
      <c r="T448" s="77"/>
      <c r="U448" s="77"/>
    </row>
    <row r="449" spans="1:21" ht="13">
      <c r="A449" s="77"/>
      <c r="B449" s="104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66"/>
      <c r="P449" s="77"/>
      <c r="Q449" s="77"/>
      <c r="R449" s="77"/>
      <c r="S449" s="77"/>
      <c r="T449" s="77"/>
      <c r="U449" s="77"/>
    </row>
    <row r="450" spans="1:21" ht="13">
      <c r="A450" s="77"/>
      <c r="B450" s="104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66"/>
      <c r="P450" s="77"/>
      <c r="Q450" s="77"/>
      <c r="R450" s="77"/>
      <c r="S450" s="77"/>
      <c r="T450" s="77"/>
      <c r="U450" s="77"/>
    </row>
    <row r="451" spans="1:21" ht="13">
      <c r="A451" s="77"/>
      <c r="B451" s="104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66"/>
      <c r="P451" s="77"/>
      <c r="Q451" s="77"/>
      <c r="R451" s="77"/>
      <c r="S451" s="77"/>
      <c r="T451" s="77"/>
      <c r="U451" s="77"/>
    </row>
    <row r="452" spans="1:21" ht="13">
      <c r="A452" s="77"/>
      <c r="B452" s="104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66"/>
      <c r="P452" s="77"/>
      <c r="Q452" s="77"/>
      <c r="R452" s="77"/>
      <c r="S452" s="77"/>
      <c r="T452" s="77"/>
      <c r="U452" s="77"/>
    </row>
    <row r="453" spans="1:21" ht="13">
      <c r="A453" s="77"/>
      <c r="B453" s="104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66"/>
      <c r="P453" s="77"/>
      <c r="Q453" s="77"/>
      <c r="R453" s="77"/>
      <c r="S453" s="77"/>
      <c r="T453" s="77"/>
      <c r="U453" s="77"/>
    </row>
    <row r="454" spans="1:21" ht="13">
      <c r="A454" s="77"/>
      <c r="B454" s="104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66"/>
      <c r="P454" s="77"/>
      <c r="Q454" s="77"/>
      <c r="R454" s="77"/>
      <c r="S454" s="77"/>
      <c r="T454" s="77"/>
      <c r="U454" s="77"/>
    </row>
    <row r="455" spans="1:21" ht="13">
      <c r="A455" s="77"/>
      <c r="B455" s="104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66"/>
      <c r="P455" s="77"/>
      <c r="Q455" s="77"/>
      <c r="R455" s="77"/>
      <c r="S455" s="77"/>
      <c r="T455" s="77"/>
      <c r="U455" s="77"/>
    </row>
    <row r="456" spans="1:21" ht="13">
      <c r="A456" s="77"/>
      <c r="B456" s="104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66"/>
      <c r="P456" s="77"/>
      <c r="Q456" s="77"/>
      <c r="R456" s="77"/>
      <c r="S456" s="77"/>
      <c r="T456" s="77"/>
      <c r="U456" s="77"/>
    </row>
    <row r="457" spans="1:21" ht="13">
      <c r="A457" s="77"/>
      <c r="B457" s="104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66"/>
      <c r="P457" s="77"/>
      <c r="Q457" s="77"/>
      <c r="R457" s="77"/>
      <c r="S457" s="77"/>
      <c r="T457" s="77"/>
      <c r="U457" s="77"/>
    </row>
    <row r="458" spans="1:21" ht="13">
      <c r="A458" s="77"/>
      <c r="B458" s="104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66"/>
      <c r="P458" s="77"/>
      <c r="Q458" s="77"/>
      <c r="R458" s="77"/>
      <c r="S458" s="77"/>
      <c r="T458" s="77"/>
      <c r="U458" s="77"/>
    </row>
    <row r="459" spans="1:21" ht="13">
      <c r="A459" s="77"/>
      <c r="B459" s="104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66"/>
      <c r="P459" s="77"/>
      <c r="Q459" s="77"/>
      <c r="R459" s="77"/>
      <c r="S459" s="77"/>
      <c r="T459" s="77"/>
      <c r="U459" s="77"/>
    </row>
    <row r="460" spans="1:21" ht="13">
      <c r="A460" s="77"/>
      <c r="B460" s="104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66"/>
      <c r="P460" s="77"/>
      <c r="Q460" s="77"/>
      <c r="R460" s="77"/>
      <c r="S460" s="77"/>
      <c r="T460" s="77"/>
      <c r="U460" s="77"/>
    </row>
    <row r="461" spans="1:21" ht="13">
      <c r="A461" s="77"/>
      <c r="B461" s="104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66"/>
      <c r="P461" s="77"/>
      <c r="Q461" s="77"/>
      <c r="R461" s="77"/>
      <c r="S461" s="77"/>
      <c r="T461" s="77"/>
      <c r="U461" s="77"/>
    </row>
    <row r="462" spans="1:21" ht="13">
      <c r="A462" s="77"/>
      <c r="B462" s="104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66"/>
      <c r="P462" s="77"/>
      <c r="Q462" s="77"/>
      <c r="R462" s="77"/>
      <c r="S462" s="77"/>
      <c r="T462" s="77"/>
      <c r="U462" s="77"/>
    </row>
    <row r="463" spans="1:21" ht="13">
      <c r="A463" s="77"/>
      <c r="B463" s="104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66"/>
      <c r="P463" s="77"/>
      <c r="Q463" s="77"/>
      <c r="R463" s="77"/>
      <c r="S463" s="77"/>
      <c r="T463" s="77"/>
      <c r="U463" s="77"/>
    </row>
    <row r="464" spans="1:21" ht="13">
      <c r="A464" s="77"/>
      <c r="B464" s="104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66"/>
      <c r="P464" s="77"/>
      <c r="Q464" s="77"/>
      <c r="R464" s="77"/>
      <c r="S464" s="77"/>
      <c r="T464" s="77"/>
      <c r="U464" s="77"/>
    </row>
    <row r="465" spans="1:21" ht="13">
      <c r="A465" s="77"/>
      <c r="B465" s="104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66"/>
      <c r="P465" s="77"/>
      <c r="Q465" s="77"/>
      <c r="R465" s="77"/>
      <c r="S465" s="77"/>
      <c r="T465" s="77"/>
      <c r="U465" s="77"/>
    </row>
    <row r="466" spans="1:21" ht="13">
      <c r="A466" s="77"/>
      <c r="B466" s="104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66"/>
      <c r="P466" s="77"/>
      <c r="Q466" s="77"/>
      <c r="R466" s="77"/>
      <c r="S466" s="77"/>
      <c r="T466" s="77"/>
      <c r="U466" s="77"/>
    </row>
    <row r="467" spans="1:21" ht="13">
      <c r="A467" s="77"/>
      <c r="B467" s="104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66"/>
      <c r="P467" s="77"/>
      <c r="Q467" s="77"/>
      <c r="R467" s="77"/>
      <c r="S467" s="77"/>
      <c r="T467" s="77"/>
      <c r="U467" s="77"/>
    </row>
    <row r="468" spans="1:21" ht="13">
      <c r="A468" s="77"/>
      <c r="B468" s="104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66"/>
      <c r="P468" s="77"/>
      <c r="Q468" s="77"/>
      <c r="R468" s="77"/>
      <c r="S468" s="77"/>
      <c r="T468" s="77"/>
      <c r="U468" s="77"/>
    </row>
    <row r="469" spans="1:21" ht="13">
      <c r="A469" s="77"/>
      <c r="B469" s="104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66"/>
      <c r="P469" s="77"/>
      <c r="Q469" s="77"/>
      <c r="R469" s="77"/>
      <c r="S469" s="77"/>
      <c r="T469" s="77"/>
      <c r="U469" s="77"/>
    </row>
    <row r="470" spans="1:21" ht="13">
      <c r="A470" s="77"/>
      <c r="B470" s="104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66"/>
      <c r="P470" s="77"/>
      <c r="Q470" s="77"/>
      <c r="R470" s="77"/>
      <c r="S470" s="77"/>
      <c r="T470" s="77"/>
      <c r="U470" s="77"/>
    </row>
    <row r="471" spans="1:21" ht="13">
      <c r="A471" s="77"/>
      <c r="B471" s="104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66"/>
      <c r="P471" s="77"/>
      <c r="Q471" s="77"/>
      <c r="R471" s="77"/>
      <c r="S471" s="77"/>
      <c r="T471" s="77"/>
      <c r="U471" s="77"/>
    </row>
    <row r="472" spans="1:21" ht="13">
      <c r="A472" s="77"/>
      <c r="B472" s="104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66"/>
      <c r="P472" s="77"/>
      <c r="Q472" s="77"/>
      <c r="R472" s="77"/>
      <c r="S472" s="77"/>
      <c r="T472" s="77"/>
      <c r="U472" s="77"/>
    </row>
    <row r="473" spans="1:21" ht="13">
      <c r="A473" s="77"/>
      <c r="B473" s="104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66"/>
      <c r="P473" s="77"/>
      <c r="Q473" s="77"/>
      <c r="R473" s="77"/>
      <c r="S473" s="77"/>
      <c r="T473" s="77"/>
      <c r="U473" s="77"/>
    </row>
    <row r="474" spans="1:21" ht="13">
      <c r="A474" s="77"/>
      <c r="B474" s="104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66"/>
      <c r="P474" s="77"/>
      <c r="Q474" s="77"/>
      <c r="R474" s="77"/>
      <c r="S474" s="77"/>
      <c r="T474" s="77"/>
      <c r="U474" s="77"/>
    </row>
    <row r="475" spans="1:21" ht="13">
      <c r="A475" s="77"/>
      <c r="B475" s="104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66"/>
      <c r="P475" s="77"/>
      <c r="Q475" s="77"/>
      <c r="R475" s="77"/>
      <c r="S475" s="77"/>
      <c r="T475" s="77"/>
      <c r="U475" s="77"/>
    </row>
    <row r="476" spans="1:21" ht="13">
      <c r="A476" s="77"/>
      <c r="B476" s="104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66"/>
      <c r="P476" s="77"/>
      <c r="Q476" s="77"/>
      <c r="R476" s="77"/>
      <c r="S476" s="77"/>
      <c r="T476" s="77"/>
      <c r="U476" s="77"/>
    </row>
    <row r="477" spans="1:21" ht="13">
      <c r="A477" s="77"/>
      <c r="B477" s="104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66"/>
      <c r="P477" s="77"/>
      <c r="Q477" s="77"/>
      <c r="R477" s="77"/>
      <c r="S477" s="77"/>
      <c r="T477" s="77"/>
      <c r="U477" s="77"/>
    </row>
    <row r="478" spans="1:21" ht="13">
      <c r="A478" s="77"/>
      <c r="B478" s="104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66"/>
      <c r="P478" s="77"/>
      <c r="Q478" s="77"/>
      <c r="R478" s="77"/>
      <c r="S478" s="77"/>
      <c r="T478" s="77"/>
      <c r="U478" s="77"/>
    </row>
    <row r="479" spans="1:21" ht="13">
      <c r="A479" s="77"/>
      <c r="B479" s="104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66"/>
      <c r="P479" s="77"/>
      <c r="Q479" s="77"/>
      <c r="R479" s="77"/>
      <c r="S479" s="77"/>
      <c r="T479" s="77"/>
      <c r="U479" s="77"/>
    </row>
    <row r="480" spans="1:21" ht="13">
      <c r="A480" s="77"/>
      <c r="B480" s="104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66"/>
      <c r="P480" s="77"/>
      <c r="Q480" s="77"/>
      <c r="R480" s="77"/>
      <c r="S480" s="77"/>
      <c r="T480" s="77"/>
      <c r="U480" s="77"/>
    </row>
    <row r="481" spans="1:21" ht="13">
      <c r="A481" s="77"/>
      <c r="B481" s="104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66"/>
      <c r="P481" s="77"/>
      <c r="Q481" s="77"/>
      <c r="R481" s="77"/>
      <c r="S481" s="77"/>
      <c r="T481" s="77"/>
      <c r="U481" s="77"/>
    </row>
    <row r="482" spans="1:21" ht="13">
      <c r="A482" s="77"/>
      <c r="B482" s="104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66"/>
      <c r="P482" s="77"/>
      <c r="Q482" s="77"/>
      <c r="R482" s="77"/>
      <c r="S482" s="77"/>
      <c r="T482" s="77"/>
      <c r="U482" s="77"/>
    </row>
    <row r="483" spans="1:21" ht="13">
      <c r="A483" s="77"/>
      <c r="B483" s="104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66"/>
      <c r="P483" s="77"/>
      <c r="Q483" s="77"/>
      <c r="R483" s="77"/>
      <c r="S483" s="77"/>
      <c r="T483" s="77"/>
      <c r="U483" s="77"/>
    </row>
    <row r="484" spans="1:21" ht="13">
      <c r="A484" s="77"/>
      <c r="B484" s="104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66"/>
      <c r="P484" s="77"/>
      <c r="Q484" s="77"/>
      <c r="R484" s="77"/>
      <c r="S484" s="77"/>
      <c r="T484" s="77"/>
      <c r="U484" s="77"/>
    </row>
    <row r="485" spans="1:21" ht="13">
      <c r="A485" s="77"/>
      <c r="B485" s="104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66"/>
      <c r="P485" s="77"/>
      <c r="Q485" s="77"/>
      <c r="R485" s="77"/>
      <c r="S485" s="77"/>
      <c r="T485" s="77"/>
      <c r="U485" s="77"/>
    </row>
    <row r="486" spans="1:21" ht="13">
      <c r="A486" s="77"/>
      <c r="B486" s="104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66"/>
      <c r="P486" s="77"/>
      <c r="Q486" s="77"/>
      <c r="R486" s="77"/>
      <c r="S486" s="77"/>
      <c r="T486" s="77"/>
      <c r="U486" s="77"/>
    </row>
    <row r="487" spans="1:21" ht="13">
      <c r="A487" s="77"/>
      <c r="B487" s="104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66"/>
      <c r="P487" s="77"/>
      <c r="Q487" s="77"/>
      <c r="R487" s="77"/>
      <c r="S487" s="77"/>
      <c r="T487" s="77"/>
      <c r="U487" s="77"/>
    </row>
    <row r="488" spans="1:21" ht="13">
      <c r="A488" s="77"/>
      <c r="B488" s="104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66"/>
      <c r="P488" s="77"/>
      <c r="Q488" s="77"/>
      <c r="R488" s="77"/>
      <c r="S488" s="77"/>
      <c r="T488" s="77"/>
      <c r="U488" s="77"/>
    </row>
    <row r="489" spans="1:21" ht="13">
      <c r="A489" s="77"/>
      <c r="B489" s="104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66"/>
      <c r="P489" s="77"/>
      <c r="Q489" s="77"/>
      <c r="R489" s="77"/>
      <c r="S489" s="77"/>
      <c r="T489" s="77"/>
      <c r="U489" s="77"/>
    </row>
    <row r="490" spans="1:21" ht="13">
      <c r="A490" s="77"/>
      <c r="B490" s="104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66"/>
      <c r="P490" s="77"/>
      <c r="Q490" s="77"/>
      <c r="R490" s="77"/>
      <c r="S490" s="77"/>
      <c r="T490" s="77"/>
      <c r="U490" s="77"/>
    </row>
    <row r="491" spans="1:21" ht="13">
      <c r="A491" s="77"/>
      <c r="B491" s="104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66"/>
      <c r="P491" s="77"/>
      <c r="Q491" s="77"/>
      <c r="R491" s="77"/>
      <c r="S491" s="77"/>
      <c r="T491" s="77"/>
      <c r="U491" s="77"/>
    </row>
    <row r="492" spans="1:21" ht="13">
      <c r="A492" s="77"/>
      <c r="B492" s="104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66"/>
      <c r="P492" s="77"/>
      <c r="Q492" s="77"/>
      <c r="R492" s="77"/>
      <c r="S492" s="77"/>
      <c r="T492" s="77"/>
      <c r="U492" s="77"/>
    </row>
    <row r="493" spans="1:21" ht="13">
      <c r="A493" s="77"/>
      <c r="B493" s="104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66"/>
      <c r="P493" s="77"/>
      <c r="Q493" s="77"/>
      <c r="R493" s="77"/>
      <c r="S493" s="77"/>
      <c r="T493" s="77"/>
      <c r="U493" s="77"/>
    </row>
    <row r="494" spans="1:21" ht="13">
      <c r="A494" s="77"/>
      <c r="B494" s="104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66"/>
      <c r="P494" s="77"/>
      <c r="Q494" s="77"/>
      <c r="R494" s="77"/>
      <c r="S494" s="77"/>
      <c r="T494" s="77"/>
      <c r="U494" s="77"/>
    </row>
    <row r="495" spans="1:21" ht="13">
      <c r="A495" s="77"/>
      <c r="B495" s="104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66"/>
      <c r="P495" s="77"/>
      <c r="Q495" s="77"/>
      <c r="R495" s="77"/>
      <c r="S495" s="77"/>
      <c r="T495" s="77"/>
      <c r="U495" s="77"/>
    </row>
    <row r="496" spans="1:21" ht="13">
      <c r="A496" s="77"/>
      <c r="B496" s="104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66"/>
      <c r="P496" s="77"/>
      <c r="Q496" s="77"/>
      <c r="R496" s="77"/>
      <c r="S496" s="77"/>
      <c r="T496" s="77"/>
      <c r="U496" s="77"/>
    </row>
    <row r="497" spans="1:21" ht="13">
      <c r="A497" s="77"/>
      <c r="B497" s="104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66"/>
      <c r="P497" s="77"/>
      <c r="Q497" s="77"/>
      <c r="R497" s="77"/>
      <c r="S497" s="77"/>
      <c r="T497" s="77"/>
      <c r="U497" s="77"/>
    </row>
    <row r="498" spans="1:21" ht="13">
      <c r="A498" s="77"/>
      <c r="B498" s="104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66"/>
      <c r="P498" s="77"/>
      <c r="Q498" s="77"/>
      <c r="R498" s="77"/>
      <c r="S498" s="77"/>
      <c r="T498" s="77"/>
      <c r="U498" s="77"/>
    </row>
    <row r="499" spans="1:21" ht="13">
      <c r="A499" s="77"/>
      <c r="B499" s="104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66"/>
      <c r="P499" s="77"/>
      <c r="Q499" s="77"/>
      <c r="R499" s="77"/>
      <c r="S499" s="77"/>
      <c r="T499" s="77"/>
      <c r="U499" s="77"/>
    </row>
    <row r="500" spans="1:21" ht="13">
      <c r="A500" s="77"/>
      <c r="B500" s="104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66"/>
      <c r="P500" s="77"/>
      <c r="Q500" s="77"/>
      <c r="R500" s="77"/>
      <c r="S500" s="77"/>
      <c r="T500" s="77"/>
      <c r="U500" s="77"/>
    </row>
    <row r="501" spans="1:21" ht="13">
      <c r="A501" s="77"/>
      <c r="B501" s="104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66"/>
      <c r="P501" s="77"/>
      <c r="Q501" s="77"/>
      <c r="R501" s="77"/>
      <c r="S501" s="77"/>
      <c r="T501" s="77"/>
      <c r="U501" s="77"/>
    </row>
    <row r="502" spans="1:21" ht="13">
      <c r="A502" s="77"/>
      <c r="B502" s="104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66"/>
      <c r="P502" s="77"/>
      <c r="Q502" s="77"/>
      <c r="R502" s="77"/>
      <c r="S502" s="77"/>
      <c r="T502" s="77"/>
      <c r="U502" s="77"/>
    </row>
    <row r="503" spans="1:21" ht="13">
      <c r="A503" s="77"/>
      <c r="B503" s="104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66"/>
      <c r="P503" s="77"/>
      <c r="Q503" s="77"/>
      <c r="R503" s="77"/>
      <c r="S503" s="77"/>
      <c r="T503" s="77"/>
      <c r="U503" s="77"/>
    </row>
    <row r="504" spans="1:21" ht="13">
      <c r="A504" s="77"/>
      <c r="B504" s="104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66"/>
      <c r="P504" s="77"/>
      <c r="Q504" s="77"/>
      <c r="R504" s="77"/>
      <c r="S504" s="77"/>
      <c r="T504" s="77"/>
      <c r="U504" s="77"/>
    </row>
    <row r="505" spans="1:21" ht="13">
      <c r="A505" s="77"/>
      <c r="B505" s="104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66"/>
      <c r="P505" s="77"/>
      <c r="Q505" s="77"/>
      <c r="R505" s="77"/>
      <c r="S505" s="77"/>
      <c r="T505" s="77"/>
      <c r="U505" s="77"/>
    </row>
    <row r="506" spans="1:21" ht="13">
      <c r="A506" s="77"/>
      <c r="B506" s="104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66"/>
      <c r="P506" s="77"/>
      <c r="Q506" s="77"/>
      <c r="R506" s="77"/>
      <c r="S506" s="77"/>
      <c r="T506" s="77"/>
      <c r="U506" s="77"/>
    </row>
    <row r="507" spans="1:21" ht="13">
      <c r="A507" s="77"/>
      <c r="B507" s="104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66"/>
      <c r="P507" s="77"/>
      <c r="Q507" s="77"/>
      <c r="R507" s="77"/>
      <c r="S507" s="77"/>
      <c r="T507" s="77"/>
      <c r="U507" s="77"/>
    </row>
    <row r="508" spans="1:21" ht="13">
      <c r="A508" s="77"/>
      <c r="B508" s="104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66"/>
      <c r="P508" s="77"/>
      <c r="Q508" s="77"/>
      <c r="R508" s="77"/>
      <c r="S508" s="77"/>
      <c r="T508" s="77"/>
      <c r="U508" s="77"/>
    </row>
    <row r="509" spans="1:21" ht="13">
      <c r="A509" s="77"/>
      <c r="B509" s="104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66"/>
      <c r="P509" s="77"/>
      <c r="Q509" s="77"/>
      <c r="R509" s="77"/>
      <c r="S509" s="77"/>
      <c r="T509" s="77"/>
      <c r="U509" s="77"/>
    </row>
    <row r="510" spans="1:21" ht="13">
      <c r="A510" s="77"/>
      <c r="B510" s="104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66"/>
      <c r="P510" s="77"/>
      <c r="Q510" s="77"/>
      <c r="R510" s="77"/>
      <c r="S510" s="77"/>
      <c r="T510" s="77"/>
      <c r="U510" s="77"/>
    </row>
    <row r="511" spans="1:21" ht="13">
      <c r="A511" s="77"/>
      <c r="B511" s="104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66"/>
      <c r="P511" s="77"/>
      <c r="Q511" s="77"/>
      <c r="R511" s="77"/>
      <c r="S511" s="77"/>
      <c r="T511" s="77"/>
      <c r="U511" s="77"/>
    </row>
    <row r="512" spans="1:21" ht="13">
      <c r="A512" s="77"/>
      <c r="B512" s="104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66"/>
      <c r="P512" s="77"/>
      <c r="Q512" s="77"/>
      <c r="R512" s="77"/>
      <c r="S512" s="77"/>
      <c r="T512" s="77"/>
      <c r="U512" s="77"/>
    </row>
    <row r="513" spans="1:21" ht="13">
      <c r="A513" s="77"/>
      <c r="B513" s="104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66"/>
      <c r="P513" s="77"/>
      <c r="Q513" s="77"/>
      <c r="R513" s="77"/>
      <c r="S513" s="77"/>
      <c r="T513" s="77"/>
      <c r="U513" s="77"/>
    </row>
    <row r="514" spans="1:21" ht="13">
      <c r="A514" s="77"/>
      <c r="B514" s="104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66"/>
      <c r="P514" s="77"/>
      <c r="Q514" s="77"/>
      <c r="R514" s="77"/>
      <c r="S514" s="77"/>
      <c r="T514" s="77"/>
      <c r="U514" s="77"/>
    </row>
    <row r="515" spans="1:21" ht="13">
      <c r="A515" s="77"/>
      <c r="B515" s="104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66"/>
      <c r="P515" s="77"/>
      <c r="Q515" s="77"/>
      <c r="R515" s="77"/>
      <c r="S515" s="77"/>
      <c r="T515" s="77"/>
      <c r="U515" s="77"/>
    </row>
    <row r="516" spans="1:21" ht="13">
      <c r="A516" s="77"/>
      <c r="B516" s="104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66"/>
      <c r="P516" s="77"/>
      <c r="Q516" s="77"/>
      <c r="R516" s="77"/>
      <c r="S516" s="77"/>
      <c r="T516" s="77"/>
      <c r="U516" s="77"/>
    </row>
    <row r="517" spans="1:21" ht="13">
      <c r="A517" s="77"/>
      <c r="B517" s="104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66"/>
      <c r="P517" s="77"/>
      <c r="Q517" s="77"/>
      <c r="R517" s="77"/>
      <c r="S517" s="77"/>
      <c r="T517" s="77"/>
      <c r="U517" s="77"/>
    </row>
    <row r="518" spans="1:21" ht="13">
      <c r="A518" s="77"/>
      <c r="B518" s="104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66"/>
      <c r="P518" s="77"/>
      <c r="Q518" s="77"/>
      <c r="R518" s="77"/>
      <c r="S518" s="77"/>
      <c r="T518" s="77"/>
      <c r="U518" s="77"/>
    </row>
    <row r="519" spans="1:21" ht="13">
      <c r="A519" s="77"/>
      <c r="B519" s="104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66"/>
      <c r="P519" s="77"/>
      <c r="Q519" s="77"/>
      <c r="R519" s="77"/>
      <c r="S519" s="77"/>
      <c r="T519" s="77"/>
      <c r="U519" s="77"/>
    </row>
    <row r="520" spans="1:21" ht="13">
      <c r="A520" s="77"/>
      <c r="B520" s="104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66"/>
      <c r="P520" s="77"/>
      <c r="Q520" s="77"/>
      <c r="R520" s="77"/>
      <c r="S520" s="77"/>
      <c r="T520" s="77"/>
      <c r="U520" s="77"/>
    </row>
    <row r="521" spans="1:21" ht="13">
      <c r="A521" s="77"/>
      <c r="B521" s="104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66"/>
      <c r="P521" s="77"/>
      <c r="Q521" s="77"/>
      <c r="R521" s="77"/>
      <c r="S521" s="77"/>
      <c r="T521" s="77"/>
      <c r="U521" s="77"/>
    </row>
    <row r="522" spans="1:21" ht="13">
      <c r="A522" s="77"/>
      <c r="B522" s="104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66"/>
      <c r="P522" s="77"/>
      <c r="Q522" s="77"/>
      <c r="R522" s="77"/>
      <c r="S522" s="77"/>
      <c r="T522" s="77"/>
      <c r="U522" s="77"/>
    </row>
    <row r="523" spans="1:21" ht="13">
      <c r="A523" s="77"/>
      <c r="B523" s="104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66"/>
      <c r="P523" s="77"/>
      <c r="Q523" s="77"/>
      <c r="R523" s="77"/>
      <c r="S523" s="77"/>
      <c r="T523" s="77"/>
      <c r="U523" s="77"/>
    </row>
    <row r="524" spans="1:21" ht="13">
      <c r="A524" s="77"/>
      <c r="B524" s="104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66"/>
      <c r="P524" s="77"/>
      <c r="Q524" s="77"/>
      <c r="R524" s="77"/>
      <c r="S524" s="77"/>
      <c r="T524" s="77"/>
      <c r="U524" s="77"/>
    </row>
    <row r="525" spans="1:21" ht="13">
      <c r="A525" s="77"/>
      <c r="B525" s="104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66"/>
      <c r="P525" s="77"/>
      <c r="Q525" s="77"/>
      <c r="R525" s="77"/>
      <c r="S525" s="77"/>
      <c r="T525" s="77"/>
      <c r="U525" s="77"/>
    </row>
    <row r="526" spans="1:21" ht="13">
      <c r="A526" s="77"/>
      <c r="B526" s="104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66"/>
      <c r="P526" s="77"/>
      <c r="Q526" s="77"/>
      <c r="R526" s="77"/>
      <c r="S526" s="77"/>
      <c r="T526" s="77"/>
      <c r="U526" s="77"/>
    </row>
    <row r="527" spans="1:21" ht="13">
      <c r="A527" s="77"/>
      <c r="B527" s="104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66"/>
      <c r="P527" s="77"/>
      <c r="Q527" s="77"/>
      <c r="R527" s="77"/>
      <c r="S527" s="77"/>
      <c r="T527" s="77"/>
      <c r="U527" s="77"/>
    </row>
    <row r="528" spans="1:21" ht="13">
      <c r="A528" s="77"/>
      <c r="B528" s="104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66"/>
      <c r="P528" s="77"/>
      <c r="Q528" s="77"/>
      <c r="R528" s="77"/>
      <c r="S528" s="77"/>
      <c r="T528" s="77"/>
      <c r="U528" s="77"/>
    </row>
    <row r="529" spans="1:21" ht="13">
      <c r="A529" s="77"/>
      <c r="B529" s="104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66"/>
      <c r="P529" s="77"/>
      <c r="Q529" s="77"/>
      <c r="R529" s="77"/>
      <c r="S529" s="77"/>
      <c r="T529" s="77"/>
      <c r="U529" s="77"/>
    </row>
    <row r="530" spans="1:21" ht="13">
      <c r="A530" s="77"/>
      <c r="B530" s="104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66"/>
      <c r="P530" s="77"/>
      <c r="Q530" s="77"/>
      <c r="R530" s="77"/>
      <c r="S530" s="77"/>
      <c r="T530" s="77"/>
      <c r="U530" s="77"/>
    </row>
    <row r="531" spans="1:21" ht="13">
      <c r="A531" s="77"/>
      <c r="B531" s="104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66"/>
      <c r="P531" s="77"/>
      <c r="Q531" s="77"/>
      <c r="R531" s="77"/>
      <c r="S531" s="77"/>
      <c r="T531" s="77"/>
      <c r="U531" s="77"/>
    </row>
    <row r="532" spans="1:21" ht="13">
      <c r="A532" s="77"/>
      <c r="B532" s="104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66"/>
      <c r="P532" s="77"/>
      <c r="Q532" s="77"/>
      <c r="R532" s="77"/>
      <c r="S532" s="77"/>
      <c r="T532" s="77"/>
      <c r="U532" s="77"/>
    </row>
    <row r="533" spans="1:21" ht="13">
      <c r="A533" s="77"/>
      <c r="B533" s="104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66"/>
      <c r="P533" s="77"/>
      <c r="Q533" s="77"/>
      <c r="R533" s="77"/>
      <c r="S533" s="77"/>
      <c r="T533" s="77"/>
      <c r="U533" s="77"/>
    </row>
    <row r="534" spans="1:21" ht="13">
      <c r="A534" s="77"/>
      <c r="B534" s="104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66"/>
      <c r="P534" s="77"/>
      <c r="Q534" s="77"/>
      <c r="R534" s="77"/>
      <c r="S534" s="77"/>
      <c r="T534" s="77"/>
      <c r="U534" s="77"/>
    </row>
    <row r="535" spans="1:21" ht="13">
      <c r="A535" s="77"/>
      <c r="B535" s="104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66"/>
      <c r="P535" s="77"/>
      <c r="Q535" s="77"/>
      <c r="R535" s="77"/>
      <c r="S535" s="77"/>
      <c r="T535" s="77"/>
      <c r="U535" s="77"/>
    </row>
    <row r="536" spans="1:21" ht="13">
      <c r="A536" s="77"/>
      <c r="B536" s="104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66"/>
      <c r="P536" s="77"/>
      <c r="Q536" s="77"/>
      <c r="R536" s="77"/>
      <c r="S536" s="77"/>
      <c r="T536" s="77"/>
      <c r="U536" s="77"/>
    </row>
    <row r="537" spans="1:21" ht="13">
      <c r="A537" s="77"/>
      <c r="B537" s="104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66"/>
      <c r="P537" s="77"/>
      <c r="Q537" s="77"/>
      <c r="R537" s="77"/>
      <c r="S537" s="77"/>
      <c r="T537" s="77"/>
      <c r="U537" s="77"/>
    </row>
    <row r="538" spans="1:21" ht="13">
      <c r="A538" s="77"/>
      <c r="B538" s="104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66"/>
      <c r="P538" s="77"/>
      <c r="Q538" s="77"/>
      <c r="R538" s="77"/>
      <c r="S538" s="77"/>
      <c r="T538" s="77"/>
      <c r="U538" s="77"/>
    </row>
    <row r="539" spans="1:21" ht="13">
      <c r="A539" s="77"/>
      <c r="B539" s="104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66"/>
      <c r="P539" s="77"/>
      <c r="Q539" s="77"/>
      <c r="R539" s="77"/>
      <c r="S539" s="77"/>
      <c r="T539" s="77"/>
      <c r="U539" s="77"/>
    </row>
    <row r="540" spans="1:21" ht="13">
      <c r="A540" s="77"/>
      <c r="B540" s="104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66"/>
      <c r="P540" s="77"/>
      <c r="Q540" s="77"/>
      <c r="R540" s="77"/>
      <c r="S540" s="77"/>
      <c r="T540" s="77"/>
      <c r="U540" s="77"/>
    </row>
    <row r="541" spans="1:21" ht="13">
      <c r="A541" s="77"/>
      <c r="B541" s="104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66"/>
      <c r="P541" s="77"/>
      <c r="Q541" s="77"/>
      <c r="R541" s="77"/>
      <c r="S541" s="77"/>
      <c r="T541" s="77"/>
      <c r="U541" s="77"/>
    </row>
    <row r="542" spans="1:21" ht="13">
      <c r="A542" s="77"/>
      <c r="B542" s="104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66"/>
      <c r="P542" s="77"/>
      <c r="Q542" s="77"/>
      <c r="R542" s="77"/>
      <c r="S542" s="77"/>
      <c r="T542" s="77"/>
      <c r="U542" s="77"/>
    </row>
    <row r="543" spans="1:21" ht="13">
      <c r="A543" s="77"/>
      <c r="B543" s="104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66"/>
      <c r="P543" s="77"/>
      <c r="Q543" s="77"/>
      <c r="R543" s="77"/>
      <c r="S543" s="77"/>
      <c r="T543" s="77"/>
      <c r="U543" s="77"/>
    </row>
    <row r="544" spans="1:21" ht="13">
      <c r="A544" s="77"/>
      <c r="B544" s="104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66"/>
      <c r="P544" s="77"/>
      <c r="Q544" s="77"/>
      <c r="R544" s="77"/>
      <c r="S544" s="77"/>
      <c r="T544" s="77"/>
      <c r="U544" s="77"/>
    </row>
    <row r="545" spans="1:21" ht="13">
      <c r="A545" s="77"/>
      <c r="B545" s="104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66"/>
      <c r="P545" s="77"/>
      <c r="Q545" s="77"/>
      <c r="R545" s="77"/>
      <c r="S545" s="77"/>
      <c r="T545" s="77"/>
      <c r="U545" s="77"/>
    </row>
    <row r="546" spans="1:21" ht="13">
      <c r="A546" s="77"/>
      <c r="B546" s="104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66"/>
      <c r="P546" s="77"/>
      <c r="Q546" s="77"/>
      <c r="R546" s="77"/>
      <c r="S546" s="77"/>
      <c r="T546" s="77"/>
      <c r="U546" s="77"/>
    </row>
    <row r="547" spans="1:21" ht="13">
      <c r="A547" s="77"/>
      <c r="B547" s="104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66"/>
      <c r="P547" s="77"/>
      <c r="Q547" s="77"/>
      <c r="R547" s="77"/>
      <c r="S547" s="77"/>
      <c r="T547" s="77"/>
      <c r="U547" s="77"/>
    </row>
    <row r="548" spans="1:21" ht="13">
      <c r="A548" s="77"/>
      <c r="B548" s="104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66"/>
      <c r="P548" s="77"/>
      <c r="Q548" s="77"/>
      <c r="R548" s="77"/>
      <c r="S548" s="77"/>
      <c r="T548" s="77"/>
      <c r="U548" s="77"/>
    </row>
    <row r="549" spans="1:21" ht="13">
      <c r="A549" s="77"/>
      <c r="B549" s="104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66"/>
      <c r="P549" s="77"/>
      <c r="Q549" s="77"/>
      <c r="R549" s="77"/>
      <c r="S549" s="77"/>
      <c r="T549" s="77"/>
      <c r="U549" s="77"/>
    </row>
    <row r="550" spans="1:21" ht="13">
      <c r="A550" s="77"/>
      <c r="B550" s="104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66"/>
      <c r="P550" s="77"/>
      <c r="Q550" s="77"/>
      <c r="R550" s="77"/>
      <c r="S550" s="77"/>
      <c r="T550" s="77"/>
      <c r="U550" s="77"/>
    </row>
    <row r="551" spans="1:21" ht="13">
      <c r="A551" s="77"/>
      <c r="B551" s="104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66"/>
      <c r="P551" s="77"/>
      <c r="Q551" s="77"/>
      <c r="R551" s="77"/>
      <c r="S551" s="77"/>
      <c r="T551" s="77"/>
      <c r="U551" s="77"/>
    </row>
    <row r="552" spans="1:21" ht="13">
      <c r="A552" s="77"/>
      <c r="B552" s="104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66"/>
      <c r="P552" s="77"/>
      <c r="Q552" s="77"/>
      <c r="R552" s="77"/>
      <c r="S552" s="77"/>
      <c r="T552" s="77"/>
      <c r="U552" s="77"/>
    </row>
    <row r="553" spans="1:21" ht="13">
      <c r="A553" s="77"/>
      <c r="B553" s="104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66"/>
      <c r="P553" s="77"/>
      <c r="Q553" s="77"/>
      <c r="R553" s="77"/>
      <c r="S553" s="77"/>
      <c r="T553" s="77"/>
      <c r="U553" s="77"/>
    </row>
    <row r="554" spans="1:21" ht="13">
      <c r="A554" s="77"/>
      <c r="B554" s="104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66"/>
      <c r="P554" s="77"/>
      <c r="Q554" s="77"/>
      <c r="R554" s="77"/>
      <c r="S554" s="77"/>
      <c r="T554" s="77"/>
      <c r="U554" s="77"/>
    </row>
    <row r="555" spans="1:21" ht="13">
      <c r="A555" s="77"/>
      <c r="B555" s="104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66"/>
      <c r="P555" s="77"/>
      <c r="Q555" s="77"/>
      <c r="R555" s="77"/>
      <c r="S555" s="77"/>
      <c r="T555" s="77"/>
      <c r="U555" s="77"/>
    </row>
    <row r="556" spans="1:21" ht="13">
      <c r="A556" s="77"/>
      <c r="B556" s="104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66"/>
      <c r="P556" s="77"/>
      <c r="Q556" s="77"/>
      <c r="R556" s="77"/>
      <c r="S556" s="77"/>
      <c r="T556" s="77"/>
      <c r="U556" s="77"/>
    </row>
    <row r="557" spans="1:21" ht="13">
      <c r="A557" s="77"/>
      <c r="B557" s="104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66"/>
      <c r="P557" s="77"/>
      <c r="Q557" s="77"/>
      <c r="R557" s="77"/>
      <c r="S557" s="77"/>
      <c r="T557" s="77"/>
      <c r="U557" s="77"/>
    </row>
    <row r="558" spans="1:21" ht="13">
      <c r="A558" s="77"/>
      <c r="B558" s="104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66"/>
      <c r="P558" s="77"/>
      <c r="Q558" s="77"/>
      <c r="R558" s="77"/>
      <c r="S558" s="77"/>
      <c r="T558" s="77"/>
      <c r="U558" s="77"/>
    </row>
    <row r="559" spans="1:21" ht="13">
      <c r="A559" s="77"/>
      <c r="B559" s="104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66"/>
      <c r="P559" s="77"/>
      <c r="Q559" s="77"/>
      <c r="R559" s="77"/>
      <c r="S559" s="77"/>
      <c r="T559" s="77"/>
      <c r="U559" s="77"/>
    </row>
    <row r="560" spans="1:21" ht="13">
      <c r="A560" s="77"/>
      <c r="B560" s="104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66"/>
      <c r="P560" s="77"/>
      <c r="Q560" s="77"/>
      <c r="R560" s="77"/>
      <c r="S560" s="77"/>
      <c r="T560" s="77"/>
      <c r="U560" s="77"/>
    </row>
    <row r="561" spans="1:21" ht="13">
      <c r="A561" s="77"/>
      <c r="B561" s="104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66"/>
      <c r="P561" s="77"/>
      <c r="Q561" s="77"/>
      <c r="R561" s="77"/>
      <c r="S561" s="77"/>
      <c r="T561" s="77"/>
      <c r="U561" s="77"/>
    </row>
    <row r="562" spans="1:21" ht="13">
      <c r="A562" s="77"/>
      <c r="B562" s="104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66"/>
      <c r="P562" s="77"/>
      <c r="Q562" s="77"/>
      <c r="R562" s="77"/>
      <c r="S562" s="77"/>
      <c r="T562" s="77"/>
      <c r="U562" s="77"/>
    </row>
    <row r="563" spans="1:21" ht="13">
      <c r="A563" s="77"/>
      <c r="B563" s="104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66"/>
      <c r="P563" s="77"/>
      <c r="Q563" s="77"/>
      <c r="R563" s="77"/>
      <c r="S563" s="77"/>
      <c r="T563" s="77"/>
      <c r="U563" s="77"/>
    </row>
    <row r="564" spans="1:21" ht="13">
      <c r="A564" s="77"/>
      <c r="B564" s="104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66"/>
      <c r="P564" s="77"/>
      <c r="Q564" s="77"/>
      <c r="R564" s="77"/>
      <c r="S564" s="77"/>
      <c r="T564" s="77"/>
      <c r="U564" s="77"/>
    </row>
    <row r="565" spans="1:21" ht="13">
      <c r="A565" s="77"/>
      <c r="B565" s="104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66"/>
      <c r="P565" s="77"/>
      <c r="Q565" s="77"/>
      <c r="R565" s="77"/>
      <c r="S565" s="77"/>
      <c r="T565" s="77"/>
      <c r="U565" s="77"/>
    </row>
    <row r="566" spans="1:21" ht="13">
      <c r="A566" s="77"/>
      <c r="B566" s="104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66"/>
      <c r="P566" s="77"/>
      <c r="Q566" s="77"/>
      <c r="R566" s="77"/>
      <c r="S566" s="77"/>
      <c r="T566" s="77"/>
      <c r="U566" s="77"/>
    </row>
    <row r="567" spans="1:21" ht="13">
      <c r="A567" s="77"/>
      <c r="B567" s="104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66"/>
      <c r="P567" s="77"/>
      <c r="Q567" s="77"/>
      <c r="R567" s="77"/>
      <c r="S567" s="77"/>
      <c r="T567" s="77"/>
      <c r="U567" s="77"/>
    </row>
    <row r="568" spans="1:21" ht="13">
      <c r="A568" s="77"/>
      <c r="B568" s="104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66"/>
      <c r="P568" s="77"/>
      <c r="Q568" s="77"/>
      <c r="R568" s="77"/>
      <c r="S568" s="77"/>
      <c r="T568" s="77"/>
      <c r="U568" s="77"/>
    </row>
    <row r="569" spans="1:21" ht="13">
      <c r="A569" s="77"/>
      <c r="B569" s="104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66"/>
      <c r="P569" s="77"/>
      <c r="Q569" s="77"/>
      <c r="R569" s="77"/>
      <c r="S569" s="77"/>
      <c r="T569" s="77"/>
      <c r="U569" s="77"/>
    </row>
    <row r="570" spans="1:21" ht="13">
      <c r="A570" s="77"/>
      <c r="B570" s="104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66"/>
      <c r="P570" s="77"/>
      <c r="Q570" s="77"/>
      <c r="R570" s="77"/>
      <c r="S570" s="77"/>
      <c r="T570" s="77"/>
      <c r="U570" s="77"/>
    </row>
    <row r="571" spans="1:21" ht="13">
      <c r="A571" s="77"/>
      <c r="B571" s="104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66"/>
      <c r="P571" s="77"/>
      <c r="Q571" s="77"/>
      <c r="R571" s="77"/>
      <c r="S571" s="77"/>
      <c r="T571" s="77"/>
      <c r="U571" s="77"/>
    </row>
    <row r="572" spans="1:21" ht="13">
      <c r="A572" s="77"/>
      <c r="B572" s="104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66"/>
      <c r="P572" s="77"/>
      <c r="Q572" s="77"/>
      <c r="R572" s="77"/>
      <c r="S572" s="77"/>
      <c r="T572" s="77"/>
      <c r="U572" s="77"/>
    </row>
    <row r="573" spans="1:21" ht="13">
      <c r="A573" s="77"/>
      <c r="B573" s="104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66"/>
      <c r="P573" s="77"/>
      <c r="Q573" s="77"/>
      <c r="R573" s="77"/>
      <c r="S573" s="77"/>
      <c r="T573" s="77"/>
      <c r="U573" s="77"/>
    </row>
    <row r="574" spans="1:21" ht="13">
      <c r="A574" s="77"/>
      <c r="B574" s="104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66"/>
      <c r="P574" s="77"/>
      <c r="Q574" s="77"/>
      <c r="R574" s="77"/>
      <c r="S574" s="77"/>
      <c r="T574" s="77"/>
      <c r="U574" s="77"/>
    </row>
    <row r="575" spans="1:21" ht="13">
      <c r="A575" s="77"/>
      <c r="B575" s="104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66"/>
      <c r="P575" s="77"/>
      <c r="Q575" s="77"/>
      <c r="R575" s="77"/>
      <c r="S575" s="77"/>
      <c r="T575" s="77"/>
      <c r="U575" s="77"/>
    </row>
    <row r="576" spans="1:21" ht="13">
      <c r="A576" s="77"/>
      <c r="B576" s="104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66"/>
      <c r="P576" s="77"/>
      <c r="Q576" s="77"/>
      <c r="R576" s="77"/>
      <c r="S576" s="77"/>
      <c r="T576" s="77"/>
      <c r="U576" s="77"/>
    </row>
    <row r="577" spans="1:21" ht="13">
      <c r="A577" s="77"/>
      <c r="B577" s="104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66"/>
      <c r="P577" s="77"/>
      <c r="Q577" s="77"/>
      <c r="R577" s="77"/>
      <c r="S577" s="77"/>
      <c r="T577" s="77"/>
      <c r="U577" s="77"/>
    </row>
    <row r="578" spans="1:21" ht="13">
      <c r="A578" s="77"/>
      <c r="B578" s="104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66"/>
      <c r="P578" s="77"/>
      <c r="Q578" s="77"/>
      <c r="R578" s="77"/>
      <c r="S578" s="77"/>
      <c r="T578" s="77"/>
      <c r="U578" s="77"/>
    </row>
    <row r="579" spans="1:21" ht="13">
      <c r="A579" s="77"/>
      <c r="B579" s="104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66"/>
      <c r="P579" s="77"/>
      <c r="Q579" s="77"/>
      <c r="R579" s="77"/>
      <c r="S579" s="77"/>
      <c r="T579" s="77"/>
      <c r="U579" s="77"/>
    </row>
    <row r="580" spans="1:21" ht="13">
      <c r="A580" s="77"/>
      <c r="B580" s="104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66"/>
      <c r="P580" s="77"/>
      <c r="Q580" s="77"/>
      <c r="R580" s="77"/>
      <c r="S580" s="77"/>
      <c r="T580" s="77"/>
      <c r="U580" s="77"/>
    </row>
    <row r="581" spans="1:21" ht="13">
      <c r="A581" s="77"/>
      <c r="B581" s="104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66"/>
      <c r="P581" s="77"/>
      <c r="Q581" s="77"/>
      <c r="R581" s="77"/>
      <c r="S581" s="77"/>
      <c r="T581" s="77"/>
      <c r="U581" s="77"/>
    </row>
    <row r="582" spans="1:21" ht="13">
      <c r="A582" s="77"/>
      <c r="B582" s="104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66"/>
      <c r="P582" s="77"/>
      <c r="Q582" s="77"/>
      <c r="R582" s="77"/>
      <c r="S582" s="77"/>
      <c r="T582" s="77"/>
      <c r="U582" s="77"/>
    </row>
    <row r="583" spans="1:21" ht="13">
      <c r="A583" s="77"/>
      <c r="B583" s="104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66"/>
      <c r="P583" s="77"/>
      <c r="Q583" s="77"/>
      <c r="R583" s="77"/>
      <c r="S583" s="77"/>
      <c r="T583" s="77"/>
      <c r="U583" s="77"/>
    </row>
    <row r="584" spans="1:21" ht="13">
      <c r="A584" s="77"/>
      <c r="B584" s="104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66"/>
      <c r="P584" s="77"/>
      <c r="Q584" s="77"/>
      <c r="R584" s="77"/>
      <c r="S584" s="77"/>
      <c r="T584" s="77"/>
      <c r="U584" s="77"/>
    </row>
    <row r="585" spans="1:21" ht="13">
      <c r="A585" s="77"/>
      <c r="B585" s="104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66"/>
      <c r="P585" s="77"/>
      <c r="Q585" s="77"/>
      <c r="R585" s="77"/>
      <c r="S585" s="77"/>
      <c r="T585" s="77"/>
      <c r="U585" s="77"/>
    </row>
    <row r="586" spans="1:21" ht="13">
      <c r="A586" s="77"/>
      <c r="B586" s="104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66"/>
      <c r="P586" s="77"/>
      <c r="Q586" s="77"/>
      <c r="R586" s="77"/>
      <c r="S586" s="77"/>
      <c r="T586" s="77"/>
      <c r="U586" s="77"/>
    </row>
    <row r="587" spans="1:21" ht="13">
      <c r="A587" s="77"/>
      <c r="B587" s="104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66"/>
      <c r="P587" s="77"/>
      <c r="Q587" s="77"/>
      <c r="R587" s="77"/>
      <c r="S587" s="77"/>
      <c r="T587" s="77"/>
      <c r="U587" s="77"/>
    </row>
    <row r="588" spans="1:21" ht="13">
      <c r="A588" s="77"/>
      <c r="B588" s="104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66"/>
      <c r="P588" s="77"/>
      <c r="Q588" s="77"/>
      <c r="R588" s="77"/>
      <c r="S588" s="77"/>
      <c r="T588" s="77"/>
      <c r="U588" s="77"/>
    </row>
    <row r="589" spans="1:21" ht="13">
      <c r="A589" s="77"/>
      <c r="B589" s="104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66"/>
      <c r="P589" s="77"/>
      <c r="Q589" s="77"/>
      <c r="R589" s="77"/>
      <c r="S589" s="77"/>
      <c r="T589" s="77"/>
      <c r="U589" s="77"/>
    </row>
    <row r="590" spans="1:21" ht="13">
      <c r="A590" s="77"/>
      <c r="B590" s="104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66"/>
      <c r="P590" s="77"/>
      <c r="Q590" s="77"/>
      <c r="R590" s="77"/>
      <c r="S590" s="77"/>
      <c r="T590" s="77"/>
      <c r="U590" s="77"/>
    </row>
    <row r="591" spans="1:21" ht="13">
      <c r="A591" s="77"/>
      <c r="B591" s="104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66"/>
      <c r="P591" s="77"/>
      <c r="Q591" s="77"/>
      <c r="R591" s="77"/>
      <c r="S591" s="77"/>
      <c r="T591" s="77"/>
      <c r="U591" s="77"/>
    </row>
    <row r="592" spans="1:21" ht="13">
      <c r="A592" s="77"/>
      <c r="B592" s="104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66"/>
      <c r="P592" s="77"/>
      <c r="Q592" s="77"/>
      <c r="R592" s="77"/>
      <c r="S592" s="77"/>
      <c r="T592" s="77"/>
      <c r="U592" s="77"/>
    </row>
    <row r="593" spans="1:21" ht="13">
      <c r="A593" s="77"/>
      <c r="B593" s="104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66"/>
      <c r="P593" s="77"/>
      <c r="Q593" s="77"/>
      <c r="R593" s="77"/>
      <c r="S593" s="77"/>
      <c r="T593" s="77"/>
      <c r="U593" s="77"/>
    </row>
    <row r="594" spans="1:21" ht="13">
      <c r="A594" s="77"/>
      <c r="B594" s="104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66"/>
      <c r="P594" s="77"/>
      <c r="Q594" s="77"/>
      <c r="R594" s="77"/>
      <c r="S594" s="77"/>
      <c r="T594" s="77"/>
      <c r="U594" s="77"/>
    </row>
    <row r="595" spans="1:21" ht="13">
      <c r="A595" s="77"/>
      <c r="B595" s="104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66"/>
      <c r="P595" s="77"/>
      <c r="Q595" s="77"/>
      <c r="R595" s="77"/>
      <c r="S595" s="77"/>
      <c r="T595" s="77"/>
      <c r="U595" s="77"/>
    </row>
    <row r="596" spans="1:21" ht="13">
      <c r="A596" s="77"/>
      <c r="B596" s="104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66"/>
      <c r="P596" s="77"/>
      <c r="Q596" s="77"/>
      <c r="R596" s="77"/>
      <c r="S596" s="77"/>
      <c r="T596" s="77"/>
      <c r="U596" s="77"/>
    </row>
    <row r="597" spans="1:21" ht="13">
      <c r="A597" s="77"/>
      <c r="B597" s="104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66"/>
      <c r="P597" s="77"/>
      <c r="Q597" s="77"/>
      <c r="R597" s="77"/>
      <c r="S597" s="77"/>
      <c r="T597" s="77"/>
      <c r="U597" s="77"/>
    </row>
    <row r="598" spans="1:21" ht="13">
      <c r="A598" s="77"/>
      <c r="B598" s="104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66"/>
      <c r="P598" s="77"/>
      <c r="Q598" s="77"/>
      <c r="R598" s="77"/>
      <c r="S598" s="77"/>
      <c r="T598" s="77"/>
      <c r="U598" s="77"/>
    </row>
    <row r="599" spans="1:21" ht="13">
      <c r="A599" s="77"/>
      <c r="B599" s="104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66"/>
      <c r="P599" s="77"/>
      <c r="Q599" s="77"/>
      <c r="R599" s="77"/>
      <c r="S599" s="77"/>
      <c r="T599" s="77"/>
      <c r="U599" s="77"/>
    </row>
    <row r="600" spans="1:21" ht="13">
      <c r="A600" s="77"/>
      <c r="B600" s="104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66"/>
      <c r="P600" s="77"/>
      <c r="Q600" s="77"/>
      <c r="R600" s="77"/>
      <c r="S600" s="77"/>
      <c r="T600" s="77"/>
      <c r="U600" s="77"/>
    </row>
    <row r="601" spans="1:21" ht="13">
      <c r="A601" s="77"/>
      <c r="B601" s="104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66"/>
      <c r="P601" s="77"/>
      <c r="Q601" s="77"/>
      <c r="R601" s="77"/>
      <c r="S601" s="77"/>
      <c r="T601" s="77"/>
      <c r="U601" s="77"/>
    </row>
    <row r="602" spans="1:21" ht="13">
      <c r="A602" s="77"/>
      <c r="B602" s="104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66"/>
      <c r="P602" s="77"/>
      <c r="Q602" s="77"/>
      <c r="R602" s="77"/>
      <c r="S602" s="77"/>
      <c r="T602" s="77"/>
      <c r="U602" s="77"/>
    </row>
    <row r="603" spans="1:21" ht="13">
      <c r="A603" s="77"/>
      <c r="B603" s="104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66"/>
      <c r="P603" s="77"/>
      <c r="Q603" s="77"/>
      <c r="R603" s="77"/>
      <c r="S603" s="77"/>
      <c r="T603" s="77"/>
      <c r="U603" s="77"/>
    </row>
    <row r="604" spans="1:21" ht="13">
      <c r="A604" s="77"/>
      <c r="B604" s="104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66"/>
      <c r="P604" s="77"/>
      <c r="Q604" s="77"/>
      <c r="R604" s="77"/>
      <c r="S604" s="77"/>
      <c r="T604" s="77"/>
      <c r="U604" s="77"/>
    </row>
    <row r="605" spans="1:21" ht="13">
      <c r="A605" s="77"/>
      <c r="B605" s="104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66"/>
      <c r="P605" s="77"/>
      <c r="Q605" s="77"/>
      <c r="R605" s="77"/>
      <c r="S605" s="77"/>
      <c r="T605" s="77"/>
      <c r="U605" s="77"/>
    </row>
    <row r="606" spans="1:21" ht="13">
      <c r="A606" s="77"/>
      <c r="B606" s="104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66"/>
      <c r="P606" s="77"/>
      <c r="Q606" s="77"/>
      <c r="R606" s="77"/>
      <c r="S606" s="77"/>
      <c r="T606" s="77"/>
      <c r="U606" s="77"/>
    </row>
    <row r="607" spans="1:21" ht="13">
      <c r="A607" s="77"/>
      <c r="B607" s="104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66"/>
      <c r="P607" s="77"/>
      <c r="Q607" s="77"/>
      <c r="R607" s="77"/>
      <c r="S607" s="77"/>
      <c r="T607" s="77"/>
      <c r="U607" s="77"/>
    </row>
    <row r="608" spans="1:21" ht="13">
      <c r="A608" s="77"/>
      <c r="B608" s="104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66"/>
      <c r="P608" s="77"/>
      <c r="Q608" s="77"/>
      <c r="R608" s="77"/>
      <c r="S608" s="77"/>
      <c r="T608" s="77"/>
      <c r="U608" s="77"/>
    </row>
    <row r="609" spans="1:21" ht="13">
      <c r="A609" s="77"/>
      <c r="B609" s="104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66"/>
      <c r="P609" s="77"/>
      <c r="Q609" s="77"/>
      <c r="R609" s="77"/>
      <c r="S609" s="77"/>
      <c r="T609" s="77"/>
      <c r="U609" s="77"/>
    </row>
    <row r="610" spans="1:21" ht="13">
      <c r="A610" s="77"/>
      <c r="B610" s="104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66"/>
      <c r="P610" s="77"/>
      <c r="Q610" s="77"/>
      <c r="R610" s="77"/>
      <c r="S610" s="77"/>
      <c r="T610" s="77"/>
      <c r="U610" s="77"/>
    </row>
    <row r="611" spans="1:21" ht="13">
      <c r="A611" s="77"/>
      <c r="B611" s="104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66"/>
      <c r="P611" s="77"/>
      <c r="Q611" s="77"/>
      <c r="R611" s="77"/>
      <c r="S611" s="77"/>
      <c r="T611" s="77"/>
      <c r="U611" s="77"/>
    </row>
    <row r="612" spans="1:21" ht="13">
      <c r="A612" s="77"/>
      <c r="B612" s="104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66"/>
      <c r="P612" s="77"/>
      <c r="Q612" s="77"/>
      <c r="R612" s="77"/>
      <c r="S612" s="77"/>
      <c r="T612" s="77"/>
      <c r="U612" s="77"/>
    </row>
    <row r="613" spans="1:21" ht="13">
      <c r="A613" s="77"/>
      <c r="B613" s="104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66"/>
      <c r="P613" s="77"/>
      <c r="Q613" s="77"/>
      <c r="R613" s="77"/>
      <c r="S613" s="77"/>
      <c r="T613" s="77"/>
      <c r="U613" s="77"/>
    </row>
    <row r="614" spans="1:21" ht="13">
      <c r="A614" s="77"/>
      <c r="B614" s="104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66"/>
      <c r="P614" s="77"/>
      <c r="Q614" s="77"/>
      <c r="R614" s="77"/>
      <c r="S614" s="77"/>
      <c r="T614" s="77"/>
      <c r="U614" s="77"/>
    </row>
    <row r="615" spans="1:21" ht="13">
      <c r="A615" s="77"/>
      <c r="B615" s="104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66"/>
      <c r="P615" s="77"/>
      <c r="Q615" s="77"/>
      <c r="R615" s="77"/>
      <c r="S615" s="77"/>
      <c r="T615" s="77"/>
      <c r="U615" s="77"/>
    </row>
    <row r="616" spans="1:21" ht="13">
      <c r="A616" s="77"/>
      <c r="B616" s="104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66"/>
      <c r="P616" s="77"/>
      <c r="Q616" s="77"/>
      <c r="R616" s="77"/>
      <c r="S616" s="77"/>
      <c r="T616" s="77"/>
      <c r="U616" s="77"/>
    </row>
    <row r="617" spans="1:21" ht="13">
      <c r="A617" s="77"/>
      <c r="B617" s="104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66"/>
      <c r="P617" s="77"/>
      <c r="Q617" s="77"/>
      <c r="R617" s="77"/>
      <c r="S617" s="77"/>
      <c r="T617" s="77"/>
      <c r="U617" s="77"/>
    </row>
    <row r="618" spans="1:21" ht="13">
      <c r="A618" s="77"/>
      <c r="B618" s="104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66"/>
      <c r="P618" s="77"/>
      <c r="Q618" s="77"/>
      <c r="R618" s="77"/>
      <c r="S618" s="77"/>
      <c r="T618" s="77"/>
      <c r="U618" s="77"/>
    </row>
    <row r="619" spans="1:21" ht="13">
      <c r="A619" s="77"/>
      <c r="B619" s="104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66"/>
      <c r="P619" s="77"/>
      <c r="Q619" s="77"/>
      <c r="R619" s="77"/>
      <c r="S619" s="77"/>
      <c r="T619" s="77"/>
      <c r="U619" s="77"/>
    </row>
    <row r="620" spans="1:21" ht="13">
      <c r="A620" s="77"/>
      <c r="B620" s="104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66"/>
      <c r="P620" s="77"/>
      <c r="Q620" s="77"/>
      <c r="R620" s="77"/>
      <c r="S620" s="77"/>
      <c r="T620" s="77"/>
      <c r="U620" s="77"/>
    </row>
    <row r="621" spans="1:21" ht="13">
      <c r="A621" s="77"/>
      <c r="B621" s="104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66"/>
      <c r="P621" s="77"/>
      <c r="Q621" s="77"/>
      <c r="R621" s="77"/>
      <c r="S621" s="77"/>
      <c r="T621" s="77"/>
      <c r="U621" s="77"/>
    </row>
    <row r="622" spans="1:21" ht="13">
      <c r="A622" s="77"/>
      <c r="B622" s="104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66"/>
      <c r="P622" s="77"/>
      <c r="Q622" s="77"/>
      <c r="R622" s="77"/>
      <c r="S622" s="77"/>
      <c r="T622" s="77"/>
      <c r="U622" s="77"/>
    </row>
    <row r="623" spans="1:21" ht="13">
      <c r="A623" s="77"/>
      <c r="B623" s="104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66"/>
      <c r="P623" s="77"/>
      <c r="Q623" s="77"/>
      <c r="R623" s="77"/>
      <c r="S623" s="77"/>
      <c r="T623" s="77"/>
      <c r="U623" s="77"/>
    </row>
    <row r="624" spans="1:21" ht="13">
      <c r="A624" s="77"/>
      <c r="B624" s="104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66"/>
      <c r="P624" s="77"/>
      <c r="Q624" s="77"/>
      <c r="R624" s="77"/>
      <c r="S624" s="77"/>
      <c r="T624" s="77"/>
      <c r="U624" s="77"/>
    </row>
    <row r="625" spans="1:21" ht="13">
      <c r="A625" s="77"/>
      <c r="B625" s="104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66"/>
      <c r="P625" s="77"/>
      <c r="Q625" s="77"/>
      <c r="R625" s="77"/>
      <c r="S625" s="77"/>
      <c r="T625" s="77"/>
      <c r="U625" s="77"/>
    </row>
    <row r="626" spans="1:21" ht="13">
      <c r="A626" s="77"/>
      <c r="B626" s="104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66"/>
      <c r="P626" s="77"/>
      <c r="Q626" s="77"/>
      <c r="R626" s="77"/>
      <c r="S626" s="77"/>
      <c r="T626" s="77"/>
      <c r="U626" s="77"/>
    </row>
    <row r="627" spans="1:21" ht="13">
      <c r="A627" s="77"/>
      <c r="B627" s="104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66"/>
      <c r="P627" s="77"/>
      <c r="Q627" s="77"/>
      <c r="R627" s="77"/>
      <c r="S627" s="77"/>
      <c r="T627" s="77"/>
      <c r="U627" s="77"/>
    </row>
    <row r="628" spans="1:21" ht="13">
      <c r="A628" s="77"/>
      <c r="B628" s="104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66"/>
      <c r="P628" s="77"/>
      <c r="Q628" s="77"/>
      <c r="R628" s="77"/>
      <c r="S628" s="77"/>
      <c r="T628" s="77"/>
      <c r="U628" s="77"/>
    </row>
    <row r="629" spans="1:21" ht="13">
      <c r="A629" s="77"/>
      <c r="B629" s="104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66"/>
      <c r="P629" s="77"/>
      <c r="Q629" s="77"/>
      <c r="R629" s="77"/>
      <c r="S629" s="77"/>
      <c r="T629" s="77"/>
      <c r="U629" s="77"/>
    </row>
    <row r="630" spans="1:21" ht="13">
      <c r="A630" s="77"/>
      <c r="B630" s="104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66"/>
      <c r="P630" s="77"/>
      <c r="Q630" s="77"/>
      <c r="R630" s="77"/>
      <c r="S630" s="77"/>
      <c r="T630" s="77"/>
      <c r="U630" s="77"/>
    </row>
    <row r="631" spans="1:21" ht="13">
      <c r="A631" s="77"/>
      <c r="B631" s="104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66"/>
      <c r="P631" s="77"/>
      <c r="Q631" s="77"/>
      <c r="R631" s="77"/>
      <c r="S631" s="77"/>
      <c r="T631" s="77"/>
      <c r="U631" s="77"/>
    </row>
    <row r="632" spans="1:21" ht="13">
      <c r="A632" s="77"/>
      <c r="B632" s="104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66"/>
      <c r="P632" s="77"/>
      <c r="Q632" s="77"/>
      <c r="R632" s="77"/>
      <c r="S632" s="77"/>
      <c r="T632" s="77"/>
      <c r="U632" s="77"/>
    </row>
    <row r="633" spans="1:21" ht="13">
      <c r="A633" s="77"/>
      <c r="B633" s="104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66"/>
      <c r="P633" s="77"/>
      <c r="Q633" s="77"/>
      <c r="R633" s="77"/>
      <c r="S633" s="77"/>
      <c r="T633" s="77"/>
      <c r="U633" s="77"/>
    </row>
    <row r="634" spans="1:21" ht="13">
      <c r="A634" s="77"/>
      <c r="B634" s="104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66"/>
      <c r="P634" s="77"/>
      <c r="Q634" s="77"/>
      <c r="R634" s="77"/>
      <c r="S634" s="77"/>
      <c r="T634" s="77"/>
      <c r="U634" s="77"/>
    </row>
    <row r="635" spans="1:21" ht="13">
      <c r="A635" s="77"/>
      <c r="B635" s="104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66"/>
      <c r="P635" s="77"/>
      <c r="Q635" s="77"/>
      <c r="R635" s="77"/>
      <c r="S635" s="77"/>
      <c r="T635" s="77"/>
      <c r="U635" s="77"/>
    </row>
    <row r="636" spans="1:21" ht="13">
      <c r="A636" s="77"/>
      <c r="B636" s="104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66"/>
      <c r="P636" s="77"/>
      <c r="Q636" s="77"/>
      <c r="R636" s="77"/>
      <c r="S636" s="77"/>
      <c r="T636" s="77"/>
      <c r="U636" s="77"/>
    </row>
    <row r="637" spans="1:21" ht="13">
      <c r="A637" s="77"/>
      <c r="B637" s="104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66"/>
      <c r="P637" s="77"/>
      <c r="Q637" s="77"/>
      <c r="R637" s="77"/>
      <c r="S637" s="77"/>
      <c r="T637" s="77"/>
      <c r="U637" s="77"/>
    </row>
    <row r="638" spans="1:21" ht="13">
      <c r="A638" s="77"/>
      <c r="B638" s="104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66"/>
      <c r="P638" s="77"/>
      <c r="Q638" s="77"/>
      <c r="R638" s="77"/>
      <c r="S638" s="77"/>
      <c r="T638" s="77"/>
      <c r="U638" s="77"/>
    </row>
    <row r="639" spans="1:21" ht="13">
      <c r="A639" s="77"/>
      <c r="B639" s="104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66"/>
      <c r="P639" s="77"/>
      <c r="Q639" s="77"/>
      <c r="R639" s="77"/>
      <c r="S639" s="77"/>
      <c r="T639" s="77"/>
      <c r="U639" s="77"/>
    </row>
    <row r="640" spans="1:21" ht="13">
      <c r="A640" s="77"/>
      <c r="B640" s="104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66"/>
      <c r="P640" s="77"/>
      <c r="Q640" s="77"/>
      <c r="R640" s="77"/>
      <c r="S640" s="77"/>
      <c r="T640" s="77"/>
      <c r="U640" s="77"/>
    </row>
    <row r="641" spans="1:21" ht="13">
      <c r="A641" s="77"/>
      <c r="B641" s="104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66"/>
      <c r="P641" s="77"/>
      <c r="Q641" s="77"/>
      <c r="R641" s="77"/>
      <c r="S641" s="77"/>
      <c r="T641" s="77"/>
      <c r="U641" s="77"/>
    </row>
    <row r="642" spans="1:21" ht="13">
      <c r="A642" s="77"/>
      <c r="B642" s="104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66"/>
      <c r="P642" s="77"/>
      <c r="Q642" s="77"/>
      <c r="R642" s="77"/>
      <c r="S642" s="77"/>
      <c r="T642" s="77"/>
      <c r="U642" s="77"/>
    </row>
    <row r="643" spans="1:21" ht="13">
      <c r="A643" s="77"/>
      <c r="B643" s="104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66"/>
      <c r="P643" s="77"/>
      <c r="Q643" s="77"/>
      <c r="R643" s="77"/>
      <c r="S643" s="77"/>
      <c r="T643" s="77"/>
      <c r="U643" s="77"/>
    </row>
    <row r="644" spans="1:21" ht="13">
      <c r="A644" s="77"/>
      <c r="B644" s="104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66"/>
      <c r="P644" s="77"/>
      <c r="Q644" s="77"/>
      <c r="R644" s="77"/>
      <c r="S644" s="77"/>
      <c r="T644" s="77"/>
      <c r="U644" s="77"/>
    </row>
    <row r="645" spans="1:21" ht="13">
      <c r="A645" s="77"/>
      <c r="B645" s="104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66"/>
      <c r="P645" s="77"/>
      <c r="Q645" s="77"/>
      <c r="R645" s="77"/>
      <c r="S645" s="77"/>
      <c r="T645" s="77"/>
      <c r="U645" s="77"/>
    </row>
    <row r="646" spans="1:21" ht="13">
      <c r="A646" s="77"/>
      <c r="B646" s="104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66"/>
      <c r="P646" s="77"/>
      <c r="Q646" s="77"/>
      <c r="R646" s="77"/>
      <c r="S646" s="77"/>
      <c r="T646" s="77"/>
      <c r="U646" s="77"/>
    </row>
    <row r="647" spans="1:21" ht="13">
      <c r="A647" s="77"/>
      <c r="B647" s="104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66"/>
      <c r="P647" s="77"/>
      <c r="Q647" s="77"/>
      <c r="R647" s="77"/>
      <c r="S647" s="77"/>
      <c r="T647" s="77"/>
      <c r="U647" s="77"/>
    </row>
    <row r="648" spans="1:21" ht="13">
      <c r="A648" s="77"/>
      <c r="B648" s="104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66"/>
      <c r="P648" s="77"/>
      <c r="Q648" s="77"/>
      <c r="R648" s="77"/>
      <c r="S648" s="77"/>
      <c r="T648" s="77"/>
      <c r="U648" s="77"/>
    </row>
    <row r="649" spans="1:21" ht="13">
      <c r="A649" s="77"/>
      <c r="B649" s="104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66"/>
      <c r="P649" s="77"/>
      <c r="Q649" s="77"/>
      <c r="R649" s="77"/>
      <c r="S649" s="77"/>
      <c r="T649" s="77"/>
      <c r="U649" s="77"/>
    </row>
    <row r="650" spans="1:21" ht="13">
      <c r="A650" s="77"/>
      <c r="B650" s="104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66"/>
      <c r="P650" s="77"/>
      <c r="Q650" s="77"/>
      <c r="R650" s="77"/>
      <c r="S650" s="77"/>
      <c r="T650" s="77"/>
      <c r="U650" s="77"/>
    </row>
    <row r="651" spans="1:21" ht="13">
      <c r="A651" s="77"/>
      <c r="B651" s="104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66"/>
      <c r="P651" s="77"/>
      <c r="Q651" s="77"/>
      <c r="R651" s="77"/>
      <c r="S651" s="77"/>
      <c r="T651" s="77"/>
      <c r="U651" s="77"/>
    </row>
    <row r="652" spans="1:21" ht="13">
      <c r="A652" s="77"/>
      <c r="B652" s="104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66"/>
      <c r="P652" s="77"/>
      <c r="Q652" s="77"/>
      <c r="R652" s="77"/>
      <c r="S652" s="77"/>
      <c r="T652" s="77"/>
      <c r="U652" s="77"/>
    </row>
    <row r="653" spans="1:21" ht="13">
      <c r="A653" s="77"/>
      <c r="B653" s="104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66"/>
      <c r="P653" s="77"/>
      <c r="Q653" s="77"/>
      <c r="R653" s="77"/>
      <c r="S653" s="77"/>
      <c r="T653" s="77"/>
      <c r="U653" s="77"/>
    </row>
    <row r="654" spans="1:21" ht="13">
      <c r="A654" s="77"/>
      <c r="B654" s="104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66"/>
      <c r="P654" s="77"/>
      <c r="Q654" s="77"/>
      <c r="R654" s="77"/>
      <c r="S654" s="77"/>
      <c r="T654" s="77"/>
      <c r="U654" s="77"/>
    </row>
    <row r="655" spans="1:21" ht="13">
      <c r="A655" s="77"/>
      <c r="B655" s="104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66"/>
      <c r="P655" s="77"/>
      <c r="Q655" s="77"/>
      <c r="R655" s="77"/>
      <c r="S655" s="77"/>
      <c r="T655" s="77"/>
      <c r="U655" s="77"/>
    </row>
    <row r="656" spans="1:21" ht="13">
      <c r="A656" s="77"/>
      <c r="B656" s="104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66"/>
      <c r="P656" s="77"/>
      <c r="Q656" s="77"/>
      <c r="R656" s="77"/>
      <c r="S656" s="77"/>
      <c r="T656" s="77"/>
      <c r="U656" s="77"/>
    </row>
    <row r="657" spans="1:21" ht="13">
      <c r="A657" s="77"/>
      <c r="B657" s="104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66"/>
      <c r="P657" s="77"/>
      <c r="Q657" s="77"/>
      <c r="R657" s="77"/>
      <c r="S657" s="77"/>
      <c r="T657" s="77"/>
      <c r="U657" s="77"/>
    </row>
    <row r="658" spans="1:21" ht="13">
      <c r="A658" s="77"/>
      <c r="B658" s="104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66"/>
      <c r="P658" s="77"/>
      <c r="Q658" s="77"/>
      <c r="R658" s="77"/>
      <c r="S658" s="77"/>
      <c r="T658" s="77"/>
      <c r="U658" s="77"/>
    </row>
    <row r="659" spans="1:21" ht="13">
      <c r="A659" s="77"/>
      <c r="B659" s="104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66"/>
      <c r="P659" s="77"/>
      <c r="Q659" s="77"/>
      <c r="R659" s="77"/>
      <c r="S659" s="77"/>
      <c r="T659" s="77"/>
      <c r="U659" s="77"/>
    </row>
    <row r="660" spans="1:21" ht="13">
      <c r="A660" s="77"/>
      <c r="B660" s="104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66"/>
      <c r="P660" s="77"/>
      <c r="Q660" s="77"/>
      <c r="R660" s="77"/>
      <c r="S660" s="77"/>
      <c r="T660" s="77"/>
      <c r="U660" s="77"/>
    </row>
    <row r="661" spans="1:21" ht="13">
      <c r="A661" s="77"/>
      <c r="B661" s="104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66"/>
      <c r="P661" s="77"/>
      <c r="Q661" s="77"/>
      <c r="R661" s="77"/>
      <c r="S661" s="77"/>
      <c r="T661" s="77"/>
      <c r="U661" s="77"/>
    </row>
    <row r="662" spans="1:21" ht="13">
      <c r="A662" s="77"/>
      <c r="B662" s="104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66"/>
      <c r="P662" s="77"/>
      <c r="Q662" s="77"/>
      <c r="R662" s="77"/>
      <c r="S662" s="77"/>
      <c r="T662" s="77"/>
      <c r="U662" s="77"/>
    </row>
    <row r="663" spans="1:21" ht="13">
      <c r="A663" s="77"/>
      <c r="B663" s="104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66"/>
      <c r="P663" s="77"/>
      <c r="Q663" s="77"/>
      <c r="R663" s="77"/>
      <c r="S663" s="77"/>
      <c r="T663" s="77"/>
      <c r="U663" s="77"/>
    </row>
    <row r="664" spans="1:21" ht="13">
      <c r="A664" s="77"/>
      <c r="B664" s="104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66"/>
      <c r="P664" s="77"/>
      <c r="Q664" s="77"/>
      <c r="R664" s="77"/>
      <c r="S664" s="77"/>
      <c r="T664" s="77"/>
      <c r="U664" s="77"/>
    </row>
    <row r="665" spans="1:21" ht="13">
      <c r="A665" s="77"/>
      <c r="B665" s="104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66"/>
      <c r="P665" s="77"/>
      <c r="Q665" s="77"/>
      <c r="R665" s="77"/>
      <c r="S665" s="77"/>
      <c r="T665" s="77"/>
      <c r="U665" s="77"/>
    </row>
    <row r="666" spans="1:21" ht="13">
      <c r="A666" s="77"/>
      <c r="B666" s="104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66"/>
      <c r="P666" s="77"/>
      <c r="Q666" s="77"/>
      <c r="R666" s="77"/>
      <c r="S666" s="77"/>
      <c r="T666" s="77"/>
      <c r="U666" s="77"/>
    </row>
    <row r="667" spans="1:21" ht="13">
      <c r="A667" s="77"/>
      <c r="B667" s="104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66"/>
      <c r="P667" s="77"/>
      <c r="Q667" s="77"/>
      <c r="R667" s="77"/>
      <c r="S667" s="77"/>
      <c r="T667" s="77"/>
      <c r="U667" s="77"/>
    </row>
    <row r="668" spans="1:21" ht="13">
      <c r="A668" s="77"/>
      <c r="B668" s="104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66"/>
      <c r="P668" s="77"/>
      <c r="Q668" s="77"/>
      <c r="R668" s="77"/>
      <c r="S668" s="77"/>
      <c r="T668" s="77"/>
      <c r="U668" s="77"/>
    </row>
    <row r="669" spans="1:21" ht="13">
      <c r="A669" s="77"/>
      <c r="B669" s="104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66"/>
      <c r="P669" s="77"/>
      <c r="Q669" s="77"/>
      <c r="R669" s="77"/>
      <c r="S669" s="77"/>
      <c r="T669" s="77"/>
      <c r="U669" s="77"/>
    </row>
    <row r="670" spans="1:21" ht="13">
      <c r="A670" s="77"/>
      <c r="B670" s="104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66"/>
      <c r="P670" s="77"/>
      <c r="Q670" s="77"/>
      <c r="R670" s="77"/>
      <c r="S670" s="77"/>
      <c r="T670" s="77"/>
      <c r="U670" s="77"/>
    </row>
    <row r="671" spans="1:21" ht="13">
      <c r="A671" s="77"/>
      <c r="B671" s="104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66"/>
      <c r="P671" s="77"/>
      <c r="Q671" s="77"/>
      <c r="R671" s="77"/>
      <c r="S671" s="77"/>
      <c r="T671" s="77"/>
      <c r="U671" s="77"/>
    </row>
    <row r="672" spans="1:21" ht="13">
      <c r="A672" s="77"/>
      <c r="B672" s="104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66"/>
      <c r="P672" s="77"/>
      <c r="Q672" s="77"/>
      <c r="R672" s="77"/>
      <c r="S672" s="77"/>
      <c r="T672" s="77"/>
      <c r="U672" s="77"/>
    </row>
    <row r="673" spans="1:21" ht="13">
      <c r="A673" s="77"/>
      <c r="B673" s="104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66"/>
      <c r="P673" s="77"/>
      <c r="Q673" s="77"/>
      <c r="R673" s="77"/>
      <c r="S673" s="77"/>
      <c r="T673" s="77"/>
      <c r="U673" s="77"/>
    </row>
    <row r="674" spans="1:21" ht="13">
      <c r="A674" s="77"/>
      <c r="B674" s="104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66"/>
      <c r="P674" s="77"/>
      <c r="Q674" s="77"/>
      <c r="R674" s="77"/>
      <c r="S674" s="77"/>
      <c r="T674" s="77"/>
      <c r="U674" s="77"/>
    </row>
    <row r="675" spans="1:21" ht="13">
      <c r="A675" s="77"/>
      <c r="B675" s="104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66"/>
      <c r="P675" s="77"/>
      <c r="Q675" s="77"/>
      <c r="R675" s="77"/>
      <c r="S675" s="77"/>
      <c r="T675" s="77"/>
      <c r="U675" s="77"/>
    </row>
    <row r="676" spans="1:21" ht="13">
      <c r="A676" s="77"/>
      <c r="B676" s="104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66"/>
      <c r="P676" s="77"/>
      <c r="Q676" s="77"/>
      <c r="R676" s="77"/>
      <c r="S676" s="77"/>
      <c r="T676" s="77"/>
      <c r="U676" s="77"/>
    </row>
    <row r="677" spans="1:21" ht="13">
      <c r="A677" s="77"/>
      <c r="B677" s="104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66"/>
      <c r="P677" s="77"/>
      <c r="Q677" s="77"/>
      <c r="R677" s="77"/>
      <c r="S677" s="77"/>
      <c r="T677" s="77"/>
      <c r="U677" s="77"/>
    </row>
    <row r="678" spans="1:21" ht="13">
      <c r="A678" s="77"/>
      <c r="B678" s="104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66"/>
      <c r="P678" s="77"/>
      <c r="Q678" s="77"/>
      <c r="R678" s="77"/>
      <c r="S678" s="77"/>
      <c r="T678" s="77"/>
      <c r="U678" s="77"/>
    </row>
    <row r="679" spans="1:21" ht="13">
      <c r="A679" s="77"/>
      <c r="B679" s="104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66"/>
      <c r="P679" s="77"/>
      <c r="Q679" s="77"/>
      <c r="R679" s="77"/>
      <c r="S679" s="77"/>
      <c r="T679" s="77"/>
      <c r="U679" s="77"/>
    </row>
    <row r="680" spans="1:21" ht="13">
      <c r="A680" s="77"/>
      <c r="B680" s="104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66"/>
      <c r="P680" s="77"/>
      <c r="Q680" s="77"/>
      <c r="R680" s="77"/>
      <c r="S680" s="77"/>
      <c r="T680" s="77"/>
      <c r="U680" s="77"/>
    </row>
    <row r="681" spans="1:21" ht="13">
      <c r="A681" s="77"/>
      <c r="B681" s="104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66"/>
      <c r="P681" s="77"/>
      <c r="Q681" s="77"/>
      <c r="R681" s="77"/>
      <c r="S681" s="77"/>
      <c r="T681" s="77"/>
      <c r="U681" s="77"/>
    </row>
    <row r="682" spans="1:21" ht="13">
      <c r="A682" s="77"/>
      <c r="B682" s="104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66"/>
      <c r="P682" s="77"/>
      <c r="Q682" s="77"/>
      <c r="R682" s="77"/>
      <c r="S682" s="77"/>
      <c r="T682" s="77"/>
      <c r="U682" s="77"/>
    </row>
    <row r="683" spans="1:21" ht="13">
      <c r="A683" s="77"/>
      <c r="B683" s="104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66"/>
      <c r="P683" s="77"/>
      <c r="Q683" s="77"/>
      <c r="R683" s="77"/>
      <c r="S683" s="77"/>
      <c r="T683" s="77"/>
      <c r="U683" s="77"/>
    </row>
    <row r="684" spans="1:21" ht="13">
      <c r="A684" s="77"/>
      <c r="B684" s="104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66"/>
      <c r="P684" s="77"/>
      <c r="Q684" s="77"/>
      <c r="R684" s="77"/>
      <c r="S684" s="77"/>
      <c r="T684" s="77"/>
      <c r="U684" s="77"/>
    </row>
    <row r="685" spans="1:21" ht="13">
      <c r="A685" s="77"/>
      <c r="B685" s="104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66"/>
      <c r="P685" s="77"/>
      <c r="Q685" s="77"/>
      <c r="R685" s="77"/>
      <c r="S685" s="77"/>
      <c r="T685" s="77"/>
      <c r="U685" s="77"/>
    </row>
    <row r="686" spans="1:21" ht="13">
      <c r="A686" s="77"/>
      <c r="B686" s="104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66"/>
      <c r="P686" s="77"/>
      <c r="Q686" s="77"/>
      <c r="R686" s="77"/>
      <c r="S686" s="77"/>
      <c r="T686" s="77"/>
      <c r="U686" s="77"/>
    </row>
    <row r="687" spans="1:21" ht="13">
      <c r="A687" s="77"/>
      <c r="B687" s="104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66"/>
      <c r="P687" s="77"/>
      <c r="Q687" s="77"/>
      <c r="R687" s="77"/>
      <c r="S687" s="77"/>
      <c r="T687" s="77"/>
      <c r="U687" s="77"/>
    </row>
    <row r="688" spans="1:21" ht="13">
      <c r="A688" s="77"/>
      <c r="B688" s="104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66"/>
      <c r="P688" s="77"/>
      <c r="Q688" s="77"/>
      <c r="R688" s="77"/>
      <c r="S688" s="77"/>
      <c r="T688" s="77"/>
      <c r="U688" s="77"/>
    </row>
    <row r="689" spans="1:21" ht="13">
      <c r="A689" s="77"/>
      <c r="B689" s="104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66"/>
      <c r="P689" s="77"/>
      <c r="Q689" s="77"/>
      <c r="R689" s="77"/>
      <c r="S689" s="77"/>
      <c r="T689" s="77"/>
      <c r="U689" s="77"/>
    </row>
    <row r="690" spans="1:21" ht="13">
      <c r="A690" s="77"/>
      <c r="B690" s="104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66"/>
      <c r="P690" s="77"/>
      <c r="Q690" s="77"/>
      <c r="R690" s="77"/>
      <c r="S690" s="77"/>
      <c r="T690" s="77"/>
      <c r="U690" s="77"/>
    </row>
    <row r="691" spans="1:21" ht="13">
      <c r="A691" s="77"/>
      <c r="B691" s="104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66"/>
      <c r="P691" s="77"/>
      <c r="Q691" s="77"/>
      <c r="R691" s="77"/>
      <c r="S691" s="77"/>
      <c r="T691" s="77"/>
      <c r="U691" s="77"/>
    </row>
    <row r="692" spans="1:21" ht="13">
      <c r="A692" s="77"/>
      <c r="B692" s="104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66"/>
      <c r="P692" s="77"/>
      <c r="Q692" s="77"/>
      <c r="R692" s="77"/>
      <c r="S692" s="77"/>
      <c r="T692" s="77"/>
      <c r="U692" s="77"/>
    </row>
    <row r="693" spans="1:21" ht="13">
      <c r="A693" s="77"/>
      <c r="B693" s="104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66"/>
      <c r="P693" s="77"/>
      <c r="Q693" s="77"/>
      <c r="R693" s="77"/>
      <c r="S693" s="77"/>
      <c r="T693" s="77"/>
      <c r="U693" s="77"/>
    </row>
    <row r="694" spans="1:21" ht="13">
      <c r="A694" s="77"/>
      <c r="B694" s="104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66"/>
      <c r="P694" s="77"/>
      <c r="Q694" s="77"/>
      <c r="R694" s="77"/>
      <c r="S694" s="77"/>
      <c r="T694" s="77"/>
      <c r="U694" s="77"/>
    </row>
    <row r="695" spans="1:21" ht="13">
      <c r="A695" s="77"/>
      <c r="B695" s="104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66"/>
      <c r="P695" s="77"/>
      <c r="Q695" s="77"/>
      <c r="R695" s="77"/>
      <c r="S695" s="77"/>
      <c r="T695" s="77"/>
      <c r="U695" s="77"/>
    </row>
    <row r="696" spans="1:21" ht="13">
      <c r="A696" s="77"/>
      <c r="B696" s="104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66"/>
      <c r="P696" s="77"/>
      <c r="Q696" s="77"/>
      <c r="R696" s="77"/>
      <c r="S696" s="77"/>
      <c r="T696" s="77"/>
      <c r="U696" s="77"/>
    </row>
    <row r="697" spans="1:21" ht="13">
      <c r="A697" s="77"/>
      <c r="B697" s="104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66"/>
      <c r="P697" s="77"/>
      <c r="Q697" s="77"/>
      <c r="R697" s="77"/>
      <c r="S697" s="77"/>
      <c r="T697" s="77"/>
      <c r="U697" s="77"/>
    </row>
    <row r="698" spans="1:21" ht="13">
      <c r="A698" s="77"/>
      <c r="B698" s="104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66"/>
      <c r="P698" s="77"/>
      <c r="Q698" s="77"/>
      <c r="R698" s="77"/>
      <c r="S698" s="77"/>
      <c r="T698" s="77"/>
      <c r="U698" s="77"/>
    </row>
    <row r="699" spans="1:21" ht="13">
      <c r="A699" s="77"/>
      <c r="B699" s="104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66"/>
      <c r="P699" s="77"/>
      <c r="Q699" s="77"/>
      <c r="R699" s="77"/>
      <c r="S699" s="77"/>
      <c r="T699" s="77"/>
      <c r="U699" s="77"/>
    </row>
    <row r="700" spans="1:21" ht="13">
      <c r="A700" s="77"/>
      <c r="B700" s="104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66"/>
      <c r="P700" s="77"/>
      <c r="Q700" s="77"/>
      <c r="R700" s="77"/>
      <c r="S700" s="77"/>
      <c r="T700" s="77"/>
      <c r="U700" s="77"/>
    </row>
    <row r="701" spans="1:21" ht="13">
      <c r="A701" s="77"/>
      <c r="B701" s="104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66"/>
      <c r="P701" s="77"/>
      <c r="Q701" s="77"/>
      <c r="R701" s="77"/>
      <c r="S701" s="77"/>
      <c r="T701" s="77"/>
      <c r="U701" s="77"/>
    </row>
    <row r="702" spans="1:21" ht="13">
      <c r="A702" s="77"/>
      <c r="B702" s="104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66"/>
      <c r="P702" s="77"/>
      <c r="Q702" s="77"/>
      <c r="R702" s="77"/>
      <c r="S702" s="77"/>
      <c r="T702" s="77"/>
      <c r="U702" s="77"/>
    </row>
    <row r="703" spans="1:21" ht="13">
      <c r="A703" s="77"/>
      <c r="B703" s="104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66"/>
      <c r="P703" s="77"/>
      <c r="Q703" s="77"/>
      <c r="R703" s="77"/>
      <c r="S703" s="77"/>
      <c r="T703" s="77"/>
      <c r="U703" s="77"/>
    </row>
    <row r="704" spans="1:21" ht="13">
      <c r="A704" s="77"/>
      <c r="B704" s="104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66"/>
      <c r="P704" s="77"/>
      <c r="Q704" s="77"/>
      <c r="R704" s="77"/>
      <c r="S704" s="77"/>
      <c r="T704" s="77"/>
      <c r="U704" s="77"/>
    </row>
    <row r="705" spans="1:21" ht="13">
      <c r="A705" s="77"/>
      <c r="B705" s="104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66"/>
      <c r="P705" s="77"/>
      <c r="Q705" s="77"/>
      <c r="R705" s="77"/>
      <c r="S705" s="77"/>
      <c r="T705" s="77"/>
      <c r="U705" s="77"/>
    </row>
    <row r="706" spans="1:21" ht="13">
      <c r="A706" s="77"/>
      <c r="B706" s="104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66"/>
      <c r="P706" s="77"/>
      <c r="Q706" s="77"/>
      <c r="R706" s="77"/>
      <c r="S706" s="77"/>
      <c r="T706" s="77"/>
      <c r="U706" s="77"/>
    </row>
    <row r="707" spans="1:21" ht="13">
      <c r="A707" s="77"/>
      <c r="B707" s="104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66"/>
      <c r="P707" s="77"/>
      <c r="Q707" s="77"/>
      <c r="R707" s="77"/>
      <c r="S707" s="77"/>
      <c r="T707" s="77"/>
      <c r="U707" s="77"/>
    </row>
    <row r="708" spans="1:21" ht="13">
      <c r="A708" s="77"/>
      <c r="B708" s="104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66"/>
      <c r="P708" s="77"/>
      <c r="Q708" s="77"/>
      <c r="R708" s="77"/>
      <c r="S708" s="77"/>
      <c r="T708" s="77"/>
      <c r="U708" s="77"/>
    </row>
    <row r="709" spans="1:21" ht="13">
      <c r="A709" s="77"/>
      <c r="B709" s="104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66"/>
      <c r="P709" s="77"/>
      <c r="Q709" s="77"/>
      <c r="R709" s="77"/>
      <c r="S709" s="77"/>
      <c r="T709" s="77"/>
      <c r="U709" s="77"/>
    </row>
    <row r="710" spans="1:21" ht="13">
      <c r="A710" s="77"/>
      <c r="B710" s="104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66"/>
      <c r="P710" s="77"/>
      <c r="Q710" s="77"/>
      <c r="R710" s="77"/>
      <c r="S710" s="77"/>
      <c r="T710" s="77"/>
      <c r="U710" s="77"/>
    </row>
    <row r="711" spans="1:21" ht="13">
      <c r="A711" s="77"/>
      <c r="B711" s="104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66"/>
      <c r="P711" s="77"/>
      <c r="Q711" s="77"/>
      <c r="R711" s="77"/>
      <c r="S711" s="77"/>
      <c r="T711" s="77"/>
      <c r="U711" s="77"/>
    </row>
    <row r="712" spans="1:21" ht="13">
      <c r="A712" s="77"/>
      <c r="B712" s="104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66"/>
      <c r="P712" s="77"/>
      <c r="Q712" s="77"/>
      <c r="R712" s="77"/>
      <c r="S712" s="77"/>
      <c r="T712" s="77"/>
      <c r="U712" s="77"/>
    </row>
    <row r="713" spans="1:21" ht="13">
      <c r="A713" s="77"/>
      <c r="B713" s="104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66"/>
      <c r="P713" s="77"/>
      <c r="Q713" s="77"/>
      <c r="R713" s="77"/>
      <c r="S713" s="77"/>
      <c r="T713" s="77"/>
      <c r="U713" s="77"/>
    </row>
    <row r="714" spans="1:21" ht="13">
      <c r="A714" s="77"/>
      <c r="B714" s="104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66"/>
      <c r="P714" s="77"/>
      <c r="Q714" s="77"/>
      <c r="R714" s="77"/>
      <c r="S714" s="77"/>
      <c r="T714" s="77"/>
      <c r="U714" s="77"/>
    </row>
    <row r="715" spans="1:21" ht="13">
      <c r="A715" s="77"/>
      <c r="B715" s="104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66"/>
      <c r="P715" s="77"/>
      <c r="Q715" s="77"/>
      <c r="R715" s="77"/>
      <c r="S715" s="77"/>
      <c r="T715" s="77"/>
      <c r="U715" s="77"/>
    </row>
    <row r="716" spans="1:21" ht="13">
      <c r="A716" s="77"/>
      <c r="B716" s="104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66"/>
      <c r="P716" s="77"/>
      <c r="Q716" s="77"/>
      <c r="R716" s="77"/>
      <c r="S716" s="77"/>
      <c r="T716" s="77"/>
      <c r="U716" s="77"/>
    </row>
    <row r="717" spans="1:21" ht="13">
      <c r="A717" s="77"/>
      <c r="B717" s="104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66"/>
      <c r="P717" s="77"/>
      <c r="Q717" s="77"/>
      <c r="R717" s="77"/>
      <c r="S717" s="77"/>
      <c r="T717" s="77"/>
      <c r="U717" s="77"/>
    </row>
    <row r="718" spans="1:21" ht="13">
      <c r="A718" s="77"/>
      <c r="B718" s="104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66"/>
      <c r="P718" s="77"/>
      <c r="Q718" s="77"/>
      <c r="R718" s="77"/>
      <c r="S718" s="77"/>
      <c r="T718" s="77"/>
      <c r="U718" s="77"/>
    </row>
    <row r="719" spans="1:21" ht="13">
      <c r="A719" s="77"/>
      <c r="B719" s="104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66"/>
      <c r="P719" s="77"/>
      <c r="Q719" s="77"/>
      <c r="R719" s="77"/>
      <c r="S719" s="77"/>
      <c r="T719" s="77"/>
      <c r="U719" s="77"/>
    </row>
    <row r="720" spans="1:21" ht="13">
      <c r="A720" s="77"/>
      <c r="B720" s="104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66"/>
      <c r="P720" s="77"/>
      <c r="Q720" s="77"/>
      <c r="R720" s="77"/>
      <c r="S720" s="77"/>
      <c r="T720" s="77"/>
      <c r="U720" s="77"/>
    </row>
    <row r="721" spans="1:21" ht="13">
      <c r="A721" s="77"/>
      <c r="B721" s="104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66"/>
      <c r="P721" s="77"/>
      <c r="Q721" s="77"/>
      <c r="R721" s="77"/>
      <c r="S721" s="77"/>
      <c r="T721" s="77"/>
      <c r="U721" s="77"/>
    </row>
    <row r="722" spans="1:21" ht="13">
      <c r="A722" s="77"/>
      <c r="B722" s="104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66"/>
      <c r="P722" s="77"/>
      <c r="Q722" s="77"/>
      <c r="R722" s="77"/>
      <c r="S722" s="77"/>
      <c r="T722" s="77"/>
      <c r="U722" s="77"/>
    </row>
    <row r="723" spans="1:21" ht="13">
      <c r="A723" s="77"/>
      <c r="B723" s="104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66"/>
      <c r="P723" s="77"/>
      <c r="Q723" s="77"/>
      <c r="R723" s="77"/>
      <c r="S723" s="77"/>
      <c r="T723" s="77"/>
      <c r="U723" s="77"/>
    </row>
    <row r="724" spans="1:21" ht="13">
      <c r="A724" s="77"/>
      <c r="B724" s="104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66"/>
      <c r="P724" s="77"/>
      <c r="Q724" s="77"/>
      <c r="R724" s="77"/>
      <c r="S724" s="77"/>
      <c r="T724" s="77"/>
      <c r="U724" s="77"/>
    </row>
    <row r="725" spans="1:21" ht="13">
      <c r="A725" s="77"/>
      <c r="B725" s="104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66"/>
      <c r="P725" s="77"/>
      <c r="Q725" s="77"/>
      <c r="R725" s="77"/>
      <c r="S725" s="77"/>
      <c r="T725" s="77"/>
      <c r="U725" s="77"/>
    </row>
    <row r="726" spans="1:21" ht="13">
      <c r="A726" s="77"/>
      <c r="B726" s="104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66"/>
      <c r="P726" s="77"/>
      <c r="Q726" s="77"/>
      <c r="R726" s="77"/>
      <c r="S726" s="77"/>
      <c r="T726" s="77"/>
      <c r="U726" s="77"/>
    </row>
    <row r="727" spans="1:21" ht="13">
      <c r="A727" s="77"/>
      <c r="B727" s="104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66"/>
      <c r="P727" s="77"/>
      <c r="Q727" s="77"/>
      <c r="R727" s="77"/>
      <c r="S727" s="77"/>
      <c r="T727" s="77"/>
      <c r="U727" s="77"/>
    </row>
    <row r="728" spans="1:21" ht="13">
      <c r="A728" s="77"/>
      <c r="B728" s="104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66"/>
      <c r="P728" s="77"/>
      <c r="Q728" s="77"/>
      <c r="R728" s="77"/>
      <c r="S728" s="77"/>
      <c r="T728" s="77"/>
      <c r="U728" s="77"/>
    </row>
    <row r="729" spans="1:21" ht="13">
      <c r="A729" s="77"/>
      <c r="B729" s="104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66"/>
      <c r="P729" s="77"/>
      <c r="Q729" s="77"/>
      <c r="R729" s="77"/>
      <c r="S729" s="77"/>
      <c r="T729" s="77"/>
      <c r="U729" s="77"/>
    </row>
    <row r="730" spans="1:21" ht="13">
      <c r="A730" s="77"/>
      <c r="B730" s="104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66"/>
      <c r="P730" s="77"/>
      <c r="Q730" s="77"/>
      <c r="R730" s="77"/>
      <c r="S730" s="77"/>
      <c r="T730" s="77"/>
      <c r="U730" s="77"/>
    </row>
    <row r="731" spans="1:21" ht="13">
      <c r="A731" s="77"/>
      <c r="B731" s="104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66"/>
      <c r="P731" s="77"/>
      <c r="Q731" s="77"/>
      <c r="R731" s="77"/>
      <c r="S731" s="77"/>
      <c r="T731" s="77"/>
      <c r="U731" s="77"/>
    </row>
    <row r="732" spans="1:21" ht="13">
      <c r="A732" s="77"/>
      <c r="B732" s="104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66"/>
      <c r="P732" s="77"/>
      <c r="Q732" s="77"/>
      <c r="R732" s="77"/>
      <c r="S732" s="77"/>
      <c r="T732" s="77"/>
      <c r="U732" s="77"/>
    </row>
    <row r="733" spans="1:21" ht="13">
      <c r="A733" s="77"/>
      <c r="B733" s="104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66"/>
      <c r="P733" s="77"/>
      <c r="Q733" s="77"/>
      <c r="R733" s="77"/>
      <c r="S733" s="77"/>
      <c r="T733" s="77"/>
      <c r="U733" s="77"/>
    </row>
    <row r="734" spans="1:21" ht="13">
      <c r="A734" s="77"/>
      <c r="B734" s="104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66"/>
      <c r="P734" s="77"/>
      <c r="Q734" s="77"/>
      <c r="R734" s="77"/>
      <c r="S734" s="77"/>
      <c r="T734" s="77"/>
      <c r="U734" s="77"/>
    </row>
    <row r="735" spans="1:21" ht="13">
      <c r="A735" s="77"/>
      <c r="B735" s="104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66"/>
      <c r="P735" s="77"/>
      <c r="Q735" s="77"/>
      <c r="R735" s="77"/>
      <c r="S735" s="77"/>
      <c r="T735" s="77"/>
      <c r="U735" s="77"/>
    </row>
    <row r="736" spans="1:21" ht="13">
      <c r="A736" s="77"/>
      <c r="B736" s="104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66"/>
      <c r="P736" s="77"/>
      <c r="Q736" s="77"/>
      <c r="R736" s="77"/>
      <c r="S736" s="77"/>
      <c r="T736" s="77"/>
      <c r="U736" s="77"/>
    </row>
    <row r="737" spans="1:21" ht="13">
      <c r="A737" s="77"/>
      <c r="B737" s="104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66"/>
      <c r="P737" s="77"/>
      <c r="Q737" s="77"/>
      <c r="R737" s="77"/>
      <c r="S737" s="77"/>
      <c r="T737" s="77"/>
      <c r="U737" s="77"/>
    </row>
    <row r="738" spans="1:21" ht="13">
      <c r="A738" s="77"/>
      <c r="B738" s="104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66"/>
      <c r="P738" s="77"/>
      <c r="Q738" s="77"/>
      <c r="R738" s="77"/>
      <c r="S738" s="77"/>
      <c r="T738" s="77"/>
      <c r="U738" s="77"/>
    </row>
    <row r="739" spans="1:21" ht="13">
      <c r="A739" s="77"/>
      <c r="B739" s="104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66"/>
      <c r="P739" s="77"/>
      <c r="Q739" s="77"/>
      <c r="R739" s="77"/>
      <c r="S739" s="77"/>
      <c r="T739" s="77"/>
      <c r="U739" s="77"/>
    </row>
    <row r="740" spans="1:21" ht="13">
      <c r="A740" s="77"/>
      <c r="B740" s="104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66"/>
      <c r="P740" s="77"/>
      <c r="Q740" s="77"/>
      <c r="R740" s="77"/>
      <c r="S740" s="77"/>
      <c r="T740" s="77"/>
      <c r="U740" s="77"/>
    </row>
    <row r="741" spans="1:21" ht="13">
      <c r="A741" s="77"/>
      <c r="B741" s="104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66"/>
      <c r="P741" s="77"/>
      <c r="Q741" s="77"/>
      <c r="R741" s="77"/>
      <c r="S741" s="77"/>
      <c r="T741" s="77"/>
      <c r="U741" s="77"/>
    </row>
    <row r="742" spans="1:21" ht="13">
      <c r="A742" s="77"/>
      <c r="B742" s="104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66"/>
      <c r="P742" s="77"/>
      <c r="Q742" s="77"/>
      <c r="R742" s="77"/>
      <c r="S742" s="77"/>
      <c r="T742" s="77"/>
      <c r="U742" s="77"/>
    </row>
    <row r="743" spans="1:21" ht="13">
      <c r="A743" s="77"/>
      <c r="B743" s="104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66"/>
      <c r="P743" s="77"/>
      <c r="Q743" s="77"/>
      <c r="R743" s="77"/>
      <c r="S743" s="77"/>
      <c r="T743" s="77"/>
      <c r="U743" s="77"/>
    </row>
    <row r="744" spans="1:21" ht="13">
      <c r="A744" s="77"/>
      <c r="B744" s="104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66"/>
      <c r="P744" s="77"/>
      <c r="Q744" s="77"/>
      <c r="R744" s="77"/>
      <c r="S744" s="77"/>
      <c r="T744" s="77"/>
      <c r="U744" s="77"/>
    </row>
    <row r="745" spans="1:21" ht="13">
      <c r="A745" s="77"/>
      <c r="B745" s="104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66"/>
      <c r="P745" s="77"/>
      <c r="Q745" s="77"/>
      <c r="R745" s="77"/>
      <c r="S745" s="77"/>
      <c r="T745" s="77"/>
      <c r="U745" s="77"/>
    </row>
    <row r="746" spans="1:21" ht="13">
      <c r="A746" s="77"/>
      <c r="B746" s="104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66"/>
      <c r="P746" s="77"/>
      <c r="Q746" s="77"/>
      <c r="R746" s="77"/>
      <c r="S746" s="77"/>
      <c r="T746" s="77"/>
      <c r="U746" s="77"/>
    </row>
    <row r="747" spans="1:21" ht="13">
      <c r="A747" s="77"/>
      <c r="B747" s="104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66"/>
      <c r="P747" s="77"/>
      <c r="Q747" s="77"/>
      <c r="R747" s="77"/>
      <c r="S747" s="77"/>
      <c r="T747" s="77"/>
      <c r="U747" s="77"/>
    </row>
    <row r="748" spans="1:21" ht="13">
      <c r="A748" s="77"/>
      <c r="B748" s="104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66"/>
      <c r="P748" s="77"/>
      <c r="Q748" s="77"/>
      <c r="R748" s="77"/>
      <c r="S748" s="77"/>
      <c r="T748" s="77"/>
      <c r="U748" s="77"/>
    </row>
    <row r="749" spans="1:21" ht="13">
      <c r="A749" s="77"/>
      <c r="B749" s="104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66"/>
      <c r="P749" s="77"/>
      <c r="Q749" s="77"/>
      <c r="R749" s="77"/>
      <c r="S749" s="77"/>
      <c r="T749" s="77"/>
      <c r="U749" s="77"/>
    </row>
    <row r="750" spans="1:21" ht="13">
      <c r="A750" s="77"/>
      <c r="B750" s="104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66"/>
      <c r="P750" s="77"/>
      <c r="Q750" s="77"/>
      <c r="R750" s="77"/>
      <c r="S750" s="77"/>
      <c r="T750" s="77"/>
      <c r="U750" s="77"/>
    </row>
    <row r="751" spans="1:21" ht="13">
      <c r="A751" s="77"/>
      <c r="B751" s="104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66"/>
      <c r="P751" s="77"/>
      <c r="Q751" s="77"/>
      <c r="R751" s="77"/>
      <c r="S751" s="77"/>
      <c r="T751" s="77"/>
      <c r="U751" s="77"/>
    </row>
    <row r="752" spans="1:21" ht="13">
      <c r="A752" s="77"/>
      <c r="B752" s="104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66"/>
      <c r="P752" s="77"/>
      <c r="Q752" s="77"/>
      <c r="R752" s="77"/>
      <c r="S752" s="77"/>
      <c r="T752" s="77"/>
      <c r="U752" s="77"/>
    </row>
    <row r="753" spans="1:21" ht="13">
      <c r="A753" s="77"/>
      <c r="B753" s="104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66"/>
      <c r="P753" s="77"/>
      <c r="Q753" s="77"/>
      <c r="R753" s="77"/>
      <c r="S753" s="77"/>
      <c r="T753" s="77"/>
      <c r="U753" s="77"/>
    </row>
    <row r="754" spans="1:21" ht="13">
      <c r="A754" s="77"/>
      <c r="B754" s="104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66"/>
      <c r="P754" s="77"/>
      <c r="Q754" s="77"/>
      <c r="R754" s="77"/>
      <c r="S754" s="77"/>
      <c r="T754" s="77"/>
      <c r="U754" s="77"/>
    </row>
    <row r="755" spans="1:21" ht="13">
      <c r="A755" s="77"/>
      <c r="B755" s="104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66"/>
      <c r="P755" s="77"/>
      <c r="Q755" s="77"/>
      <c r="R755" s="77"/>
      <c r="S755" s="77"/>
      <c r="T755" s="77"/>
      <c r="U755" s="77"/>
    </row>
    <row r="756" spans="1:21" ht="13">
      <c r="A756" s="77"/>
      <c r="B756" s="104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66"/>
      <c r="P756" s="77"/>
      <c r="Q756" s="77"/>
      <c r="R756" s="77"/>
      <c r="S756" s="77"/>
      <c r="T756" s="77"/>
      <c r="U756" s="77"/>
    </row>
    <row r="757" spans="1:21" ht="13">
      <c r="A757" s="77"/>
      <c r="B757" s="104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66"/>
      <c r="P757" s="77"/>
      <c r="Q757" s="77"/>
      <c r="R757" s="77"/>
      <c r="S757" s="77"/>
      <c r="T757" s="77"/>
      <c r="U757" s="77"/>
    </row>
    <row r="758" spans="1:21" ht="13">
      <c r="A758" s="77"/>
      <c r="B758" s="104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66"/>
      <c r="P758" s="77"/>
      <c r="Q758" s="77"/>
      <c r="R758" s="77"/>
      <c r="S758" s="77"/>
      <c r="T758" s="77"/>
      <c r="U758" s="77"/>
    </row>
    <row r="759" spans="1:21" ht="13">
      <c r="A759" s="77"/>
      <c r="B759" s="104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66"/>
      <c r="P759" s="77"/>
      <c r="Q759" s="77"/>
      <c r="R759" s="77"/>
      <c r="S759" s="77"/>
      <c r="T759" s="77"/>
      <c r="U759" s="77"/>
    </row>
    <row r="760" spans="1:21" ht="13">
      <c r="A760" s="77"/>
      <c r="B760" s="104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66"/>
      <c r="P760" s="77"/>
      <c r="Q760" s="77"/>
      <c r="R760" s="77"/>
      <c r="S760" s="77"/>
      <c r="T760" s="77"/>
      <c r="U760" s="77"/>
    </row>
    <row r="761" spans="1:21" ht="13">
      <c r="A761" s="77"/>
      <c r="B761" s="104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66"/>
      <c r="P761" s="77"/>
      <c r="Q761" s="77"/>
      <c r="R761" s="77"/>
      <c r="S761" s="77"/>
      <c r="T761" s="77"/>
      <c r="U761" s="77"/>
    </row>
    <row r="762" spans="1:21" ht="13">
      <c r="A762" s="77"/>
      <c r="B762" s="104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66"/>
      <c r="P762" s="77"/>
      <c r="Q762" s="77"/>
      <c r="R762" s="77"/>
      <c r="S762" s="77"/>
      <c r="T762" s="77"/>
      <c r="U762" s="77"/>
    </row>
    <row r="763" spans="1:21" ht="13">
      <c r="A763" s="77"/>
      <c r="B763" s="104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66"/>
      <c r="P763" s="77"/>
      <c r="Q763" s="77"/>
      <c r="R763" s="77"/>
      <c r="S763" s="77"/>
      <c r="T763" s="77"/>
      <c r="U763" s="77"/>
    </row>
    <row r="764" spans="1:21" ht="13">
      <c r="A764" s="77"/>
      <c r="B764" s="104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66"/>
      <c r="P764" s="77"/>
      <c r="Q764" s="77"/>
      <c r="R764" s="77"/>
      <c r="S764" s="77"/>
      <c r="T764" s="77"/>
      <c r="U764" s="77"/>
    </row>
    <row r="765" spans="1:21" ht="13">
      <c r="A765" s="77"/>
      <c r="B765" s="104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66"/>
      <c r="P765" s="77"/>
      <c r="Q765" s="77"/>
      <c r="R765" s="77"/>
      <c r="S765" s="77"/>
      <c r="T765" s="77"/>
      <c r="U765" s="77"/>
    </row>
    <row r="766" spans="1:21" ht="13">
      <c r="A766" s="77"/>
      <c r="B766" s="104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66"/>
      <c r="P766" s="77"/>
      <c r="Q766" s="77"/>
      <c r="R766" s="77"/>
      <c r="S766" s="77"/>
      <c r="T766" s="77"/>
      <c r="U766" s="77"/>
    </row>
    <row r="767" spans="1:21" ht="13">
      <c r="A767" s="77"/>
      <c r="B767" s="104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66"/>
      <c r="P767" s="77"/>
      <c r="Q767" s="77"/>
      <c r="R767" s="77"/>
      <c r="S767" s="77"/>
      <c r="T767" s="77"/>
      <c r="U767" s="77"/>
    </row>
    <row r="768" spans="1:21" ht="13">
      <c r="A768" s="77"/>
      <c r="B768" s="104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66"/>
      <c r="P768" s="77"/>
      <c r="Q768" s="77"/>
      <c r="R768" s="77"/>
      <c r="S768" s="77"/>
      <c r="T768" s="77"/>
      <c r="U768" s="77"/>
    </row>
    <row r="769" spans="1:21" ht="13">
      <c r="A769" s="77"/>
      <c r="B769" s="104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66"/>
      <c r="P769" s="77"/>
      <c r="Q769" s="77"/>
      <c r="R769" s="77"/>
      <c r="S769" s="77"/>
      <c r="T769" s="77"/>
      <c r="U769" s="77"/>
    </row>
    <row r="770" spans="1:21" ht="13">
      <c r="A770" s="77"/>
      <c r="B770" s="104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66"/>
      <c r="P770" s="77"/>
      <c r="Q770" s="77"/>
      <c r="R770" s="77"/>
      <c r="S770" s="77"/>
      <c r="T770" s="77"/>
      <c r="U770" s="77"/>
    </row>
    <row r="771" spans="1:21" ht="13">
      <c r="A771" s="77"/>
      <c r="B771" s="104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66"/>
      <c r="P771" s="77"/>
      <c r="Q771" s="77"/>
      <c r="R771" s="77"/>
      <c r="S771" s="77"/>
      <c r="T771" s="77"/>
      <c r="U771" s="77"/>
    </row>
    <row r="772" spans="1:21" ht="13">
      <c r="A772" s="77"/>
      <c r="B772" s="104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66"/>
      <c r="P772" s="77"/>
      <c r="Q772" s="77"/>
      <c r="R772" s="77"/>
      <c r="S772" s="77"/>
      <c r="T772" s="77"/>
      <c r="U772" s="77"/>
    </row>
    <row r="773" spans="1:21" ht="13">
      <c r="A773" s="77"/>
      <c r="B773" s="104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66"/>
      <c r="P773" s="77"/>
      <c r="Q773" s="77"/>
      <c r="R773" s="77"/>
      <c r="S773" s="77"/>
      <c r="T773" s="77"/>
      <c r="U773" s="77"/>
    </row>
    <row r="774" spans="1:21" ht="13">
      <c r="A774" s="77"/>
      <c r="B774" s="104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66"/>
      <c r="P774" s="77"/>
      <c r="Q774" s="77"/>
      <c r="R774" s="77"/>
      <c r="S774" s="77"/>
      <c r="T774" s="77"/>
      <c r="U774" s="77"/>
    </row>
    <row r="775" spans="1:21" ht="13">
      <c r="A775" s="77"/>
      <c r="B775" s="104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66"/>
      <c r="P775" s="77"/>
      <c r="Q775" s="77"/>
      <c r="R775" s="77"/>
      <c r="S775" s="77"/>
      <c r="T775" s="77"/>
      <c r="U775" s="77"/>
    </row>
    <row r="776" spans="1:21" ht="13">
      <c r="A776" s="77"/>
      <c r="B776" s="104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66"/>
      <c r="P776" s="77"/>
      <c r="Q776" s="77"/>
      <c r="R776" s="77"/>
      <c r="S776" s="77"/>
      <c r="T776" s="77"/>
      <c r="U776" s="77"/>
    </row>
    <row r="777" spans="1:21" ht="13">
      <c r="A777" s="77"/>
      <c r="B777" s="104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66"/>
      <c r="P777" s="77"/>
      <c r="Q777" s="77"/>
      <c r="R777" s="77"/>
      <c r="S777" s="77"/>
      <c r="T777" s="77"/>
      <c r="U777" s="77"/>
    </row>
    <row r="778" spans="1:21" ht="13">
      <c r="A778" s="77"/>
      <c r="B778" s="104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66"/>
      <c r="P778" s="77"/>
      <c r="Q778" s="77"/>
      <c r="R778" s="77"/>
      <c r="S778" s="77"/>
      <c r="T778" s="77"/>
      <c r="U778" s="77"/>
    </row>
    <row r="779" spans="1:21" ht="13">
      <c r="A779" s="77"/>
      <c r="B779" s="104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66"/>
      <c r="P779" s="77"/>
      <c r="Q779" s="77"/>
      <c r="R779" s="77"/>
      <c r="S779" s="77"/>
      <c r="T779" s="77"/>
      <c r="U779" s="77"/>
    </row>
    <row r="780" spans="1:21" ht="13">
      <c r="A780" s="77"/>
      <c r="B780" s="104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66"/>
      <c r="P780" s="77"/>
      <c r="Q780" s="77"/>
      <c r="R780" s="77"/>
      <c r="S780" s="77"/>
      <c r="T780" s="77"/>
      <c r="U780" s="77"/>
    </row>
    <row r="781" spans="1:21" ht="13">
      <c r="A781" s="77"/>
      <c r="B781" s="104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66"/>
      <c r="P781" s="77"/>
      <c r="Q781" s="77"/>
      <c r="R781" s="77"/>
      <c r="S781" s="77"/>
      <c r="T781" s="77"/>
      <c r="U781" s="77"/>
    </row>
    <row r="782" spans="1:21" ht="13">
      <c r="A782" s="77"/>
      <c r="B782" s="104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66"/>
      <c r="P782" s="77"/>
      <c r="Q782" s="77"/>
      <c r="R782" s="77"/>
      <c r="S782" s="77"/>
      <c r="T782" s="77"/>
      <c r="U782" s="77"/>
    </row>
    <row r="783" spans="1:21" ht="13">
      <c r="A783" s="77"/>
      <c r="B783" s="104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66"/>
      <c r="P783" s="77"/>
      <c r="Q783" s="77"/>
      <c r="R783" s="77"/>
      <c r="S783" s="77"/>
      <c r="T783" s="77"/>
      <c r="U783" s="77"/>
    </row>
    <row r="784" spans="1:21" ht="13">
      <c r="A784" s="77"/>
      <c r="B784" s="104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66"/>
      <c r="P784" s="77"/>
      <c r="Q784" s="77"/>
      <c r="R784" s="77"/>
      <c r="S784" s="77"/>
      <c r="T784" s="77"/>
      <c r="U784" s="77"/>
    </row>
    <row r="785" spans="1:21" ht="13">
      <c r="A785" s="77"/>
      <c r="B785" s="104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66"/>
      <c r="P785" s="77"/>
      <c r="Q785" s="77"/>
      <c r="R785" s="77"/>
      <c r="S785" s="77"/>
      <c r="T785" s="77"/>
      <c r="U785" s="77"/>
    </row>
    <row r="786" spans="1:21" ht="13">
      <c r="A786" s="77"/>
      <c r="B786" s="104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66"/>
      <c r="P786" s="77"/>
      <c r="Q786" s="77"/>
      <c r="R786" s="77"/>
      <c r="S786" s="77"/>
      <c r="T786" s="77"/>
      <c r="U786" s="77"/>
    </row>
    <row r="787" spans="1:21" ht="13">
      <c r="A787" s="77"/>
      <c r="B787" s="104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66"/>
      <c r="P787" s="77"/>
      <c r="Q787" s="77"/>
      <c r="R787" s="77"/>
      <c r="S787" s="77"/>
      <c r="T787" s="77"/>
      <c r="U787" s="77"/>
    </row>
    <row r="788" spans="1:21" ht="13">
      <c r="A788" s="77"/>
      <c r="B788" s="104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66"/>
      <c r="P788" s="77"/>
      <c r="Q788" s="77"/>
      <c r="R788" s="77"/>
      <c r="S788" s="77"/>
      <c r="T788" s="77"/>
      <c r="U788" s="77"/>
    </row>
    <row r="789" spans="1:21" ht="13">
      <c r="A789" s="77"/>
      <c r="B789" s="104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66"/>
      <c r="P789" s="77"/>
      <c r="Q789" s="77"/>
      <c r="R789" s="77"/>
      <c r="S789" s="77"/>
      <c r="T789" s="77"/>
      <c r="U789" s="77"/>
    </row>
    <row r="790" spans="1:21" ht="13">
      <c r="A790" s="77"/>
      <c r="B790" s="104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66"/>
      <c r="P790" s="77"/>
      <c r="Q790" s="77"/>
      <c r="R790" s="77"/>
      <c r="S790" s="77"/>
      <c r="T790" s="77"/>
      <c r="U790" s="77"/>
    </row>
    <row r="791" spans="1:21" ht="13">
      <c r="A791" s="77"/>
      <c r="B791" s="104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66"/>
      <c r="P791" s="77"/>
      <c r="Q791" s="77"/>
      <c r="R791" s="77"/>
      <c r="S791" s="77"/>
      <c r="T791" s="77"/>
      <c r="U791" s="77"/>
    </row>
    <row r="792" spans="1:21" ht="13">
      <c r="A792" s="77"/>
      <c r="B792" s="104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66"/>
      <c r="P792" s="77"/>
      <c r="Q792" s="77"/>
      <c r="R792" s="77"/>
      <c r="S792" s="77"/>
      <c r="T792" s="77"/>
      <c r="U792" s="77"/>
    </row>
    <row r="793" spans="1:21" ht="13">
      <c r="A793" s="77"/>
      <c r="B793" s="104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66"/>
      <c r="P793" s="77"/>
      <c r="Q793" s="77"/>
      <c r="R793" s="77"/>
      <c r="S793" s="77"/>
      <c r="T793" s="77"/>
      <c r="U793" s="77"/>
    </row>
    <row r="794" spans="1:21" ht="13">
      <c r="A794" s="77"/>
      <c r="B794" s="104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66"/>
      <c r="P794" s="77"/>
      <c r="Q794" s="77"/>
      <c r="R794" s="77"/>
      <c r="S794" s="77"/>
      <c r="T794" s="77"/>
      <c r="U794" s="77"/>
    </row>
    <row r="795" spans="1:21" ht="13">
      <c r="A795" s="77"/>
      <c r="B795" s="104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66"/>
      <c r="P795" s="77"/>
      <c r="Q795" s="77"/>
      <c r="R795" s="77"/>
      <c r="S795" s="77"/>
      <c r="T795" s="77"/>
      <c r="U795" s="77"/>
    </row>
    <row r="796" spans="1:21" ht="13">
      <c r="A796" s="77"/>
      <c r="B796" s="104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66"/>
      <c r="P796" s="77"/>
      <c r="Q796" s="77"/>
      <c r="R796" s="77"/>
      <c r="S796" s="77"/>
      <c r="T796" s="77"/>
      <c r="U796" s="77"/>
    </row>
    <row r="797" spans="1:21" ht="13">
      <c r="A797" s="77"/>
      <c r="B797" s="104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66"/>
      <c r="P797" s="77"/>
      <c r="Q797" s="77"/>
      <c r="R797" s="77"/>
      <c r="S797" s="77"/>
      <c r="T797" s="77"/>
      <c r="U797" s="77"/>
    </row>
    <row r="798" spans="1:21" ht="13">
      <c r="A798" s="77"/>
      <c r="B798" s="104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66"/>
      <c r="P798" s="77"/>
      <c r="Q798" s="77"/>
      <c r="R798" s="77"/>
      <c r="S798" s="77"/>
      <c r="T798" s="77"/>
      <c r="U798" s="77"/>
    </row>
    <row r="799" spans="1:21" ht="13">
      <c r="A799" s="77"/>
      <c r="B799" s="104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66"/>
      <c r="P799" s="77"/>
      <c r="Q799" s="77"/>
      <c r="R799" s="77"/>
      <c r="S799" s="77"/>
      <c r="T799" s="77"/>
      <c r="U799" s="77"/>
    </row>
    <row r="800" spans="1:21" ht="13">
      <c r="A800" s="77"/>
      <c r="B800" s="104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66"/>
      <c r="P800" s="77"/>
      <c r="Q800" s="77"/>
      <c r="R800" s="77"/>
      <c r="S800" s="77"/>
      <c r="T800" s="77"/>
      <c r="U800" s="77"/>
    </row>
    <row r="801" spans="1:21" ht="13">
      <c r="A801" s="77"/>
      <c r="B801" s="104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66"/>
      <c r="P801" s="77"/>
      <c r="Q801" s="77"/>
      <c r="R801" s="77"/>
      <c r="S801" s="77"/>
      <c r="T801" s="77"/>
      <c r="U801" s="77"/>
    </row>
    <row r="802" spans="1:21" ht="13">
      <c r="A802" s="77"/>
      <c r="B802" s="104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66"/>
      <c r="P802" s="77"/>
      <c r="Q802" s="77"/>
      <c r="R802" s="77"/>
      <c r="S802" s="77"/>
      <c r="T802" s="77"/>
      <c r="U802" s="77"/>
    </row>
    <row r="803" spans="1:21" ht="13">
      <c r="A803" s="77"/>
      <c r="B803" s="104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66"/>
      <c r="P803" s="77"/>
      <c r="Q803" s="77"/>
      <c r="R803" s="77"/>
      <c r="S803" s="77"/>
      <c r="T803" s="77"/>
      <c r="U803" s="77"/>
    </row>
    <row r="804" spans="1:21" ht="13">
      <c r="A804" s="77"/>
      <c r="B804" s="104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66"/>
      <c r="P804" s="77"/>
      <c r="Q804" s="77"/>
      <c r="R804" s="77"/>
      <c r="S804" s="77"/>
      <c r="T804" s="77"/>
      <c r="U804" s="77"/>
    </row>
    <row r="805" spans="1:21" ht="13">
      <c r="A805" s="77"/>
      <c r="B805" s="104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66"/>
      <c r="P805" s="77"/>
      <c r="Q805" s="77"/>
      <c r="R805" s="77"/>
      <c r="S805" s="77"/>
      <c r="T805" s="77"/>
      <c r="U805" s="77"/>
    </row>
    <row r="806" spans="1:21" ht="13">
      <c r="A806" s="77"/>
      <c r="B806" s="104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66"/>
      <c r="P806" s="77"/>
      <c r="Q806" s="77"/>
      <c r="R806" s="77"/>
      <c r="S806" s="77"/>
      <c r="T806" s="77"/>
      <c r="U806" s="77"/>
    </row>
    <row r="807" spans="1:21" ht="13">
      <c r="A807" s="77"/>
      <c r="B807" s="104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66"/>
      <c r="P807" s="77"/>
      <c r="Q807" s="77"/>
      <c r="R807" s="77"/>
      <c r="S807" s="77"/>
      <c r="T807" s="77"/>
      <c r="U807" s="77"/>
    </row>
    <row r="808" spans="1:21" ht="13">
      <c r="A808" s="77"/>
      <c r="B808" s="104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66"/>
      <c r="P808" s="77"/>
      <c r="Q808" s="77"/>
      <c r="R808" s="77"/>
      <c r="S808" s="77"/>
      <c r="T808" s="77"/>
      <c r="U808" s="77"/>
    </row>
    <row r="809" spans="1:21" ht="13">
      <c r="A809" s="77"/>
      <c r="B809" s="104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66"/>
      <c r="P809" s="77"/>
      <c r="Q809" s="77"/>
      <c r="R809" s="77"/>
      <c r="S809" s="77"/>
      <c r="T809" s="77"/>
      <c r="U809" s="77"/>
    </row>
    <row r="810" spans="1:21" ht="13">
      <c r="A810" s="77"/>
      <c r="B810" s="104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66"/>
      <c r="P810" s="77"/>
      <c r="Q810" s="77"/>
      <c r="R810" s="77"/>
      <c r="S810" s="77"/>
      <c r="T810" s="77"/>
      <c r="U810" s="77"/>
    </row>
    <row r="811" spans="1:21" ht="13">
      <c r="A811" s="77"/>
      <c r="B811" s="104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66"/>
      <c r="P811" s="77"/>
      <c r="Q811" s="77"/>
      <c r="R811" s="77"/>
      <c r="S811" s="77"/>
      <c r="T811" s="77"/>
      <c r="U811" s="77"/>
    </row>
    <row r="812" spans="1:21" ht="13">
      <c r="A812" s="77"/>
      <c r="B812" s="104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66"/>
      <c r="P812" s="77"/>
      <c r="Q812" s="77"/>
      <c r="R812" s="77"/>
      <c r="S812" s="77"/>
      <c r="T812" s="77"/>
      <c r="U812" s="77"/>
    </row>
    <row r="813" spans="1:21" ht="13">
      <c r="A813" s="77"/>
      <c r="B813" s="104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66"/>
      <c r="P813" s="77"/>
      <c r="Q813" s="77"/>
      <c r="R813" s="77"/>
      <c r="S813" s="77"/>
      <c r="T813" s="77"/>
      <c r="U813" s="77"/>
    </row>
    <row r="814" spans="1:21" ht="13">
      <c r="A814" s="77"/>
      <c r="B814" s="104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66"/>
      <c r="P814" s="77"/>
      <c r="Q814" s="77"/>
      <c r="R814" s="77"/>
      <c r="S814" s="77"/>
      <c r="T814" s="77"/>
      <c r="U814" s="77"/>
    </row>
    <row r="815" spans="1:21" ht="13">
      <c r="A815" s="77"/>
      <c r="B815" s="104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66"/>
      <c r="P815" s="77"/>
      <c r="Q815" s="77"/>
      <c r="R815" s="77"/>
      <c r="S815" s="77"/>
      <c r="T815" s="77"/>
      <c r="U815" s="77"/>
    </row>
    <row r="816" spans="1:21" ht="13">
      <c r="A816" s="77"/>
      <c r="B816" s="104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66"/>
      <c r="P816" s="77"/>
      <c r="Q816" s="77"/>
      <c r="R816" s="77"/>
      <c r="S816" s="77"/>
      <c r="T816" s="77"/>
      <c r="U816" s="77"/>
    </row>
    <row r="817" spans="1:21" ht="13">
      <c r="A817" s="77"/>
      <c r="B817" s="104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66"/>
      <c r="P817" s="77"/>
      <c r="Q817" s="77"/>
      <c r="R817" s="77"/>
      <c r="S817" s="77"/>
      <c r="T817" s="77"/>
      <c r="U817" s="77"/>
    </row>
    <row r="818" spans="1:21" ht="13">
      <c r="A818" s="77"/>
      <c r="B818" s="104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66"/>
      <c r="P818" s="77"/>
      <c r="Q818" s="77"/>
      <c r="R818" s="77"/>
      <c r="S818" s="77"/>
      <c r="T818" s="77"/>
      <c r="U818" s="77"/>
    </row>
    <row r="819" spans="1:21" ht="13">
      <c r="A819" s="77"/>
      <c r="B819" s="104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66"/>
      <c r="P819" s="77"/>
      <c r="Q819" s="77"/>
      <c r="R819" s="77"/>
      <c r="S819" s="77"/>
      <c r="T819" s="77"/>
      <c r="U819" s="77"/>
    </row>
    <row r="820" spans="1:21" ht="13">
      <c r="A820" s="77"/>
      <c r="B820" s="104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66"/>
      <c r="P820" s="77"/>
      <c r="Q820" s="77"/>
      <c r="R820" s="77"/>
      <c r="S820" s="77"/>
      <c r="T820" s="77"/>
      <c r="U820" s="77"/>
    </row>
    <row r="821" spans="1:21" ht="13">
      <c r="A821" s="77"/>
      <c r="B821" s="104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66"/>
      <c r="P821" s="77"/>
      <c r="Q821" s="77"/>
      <c r="R821" s="77"/>
      <c r="S821" s="77"/>
      <c r="T821" s="77"/>
      <c r="U821" s="77"/>
    </row>
    <row r="822" spans="1:21" ht="13">
      <c r="A822" s="77"/>
      <c r="B822" s="104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66"/>
      <c r="P822" s="77"/>
      <c r="Q822" s="77"/>
      <c r="R822" s="77"/>
      <c r="S822" s="77"/>
      <c r="T822" s="77"/>
      <c r="U822" s="77"/>
    </row>
    <row r="823" spans="1:21" ht="13">
      <c r="A823" s="77"/>
      <c r="B823" s="104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66"/>
      <c r="P823" s="77"/>
      <c r="Q823" s="77"/>
      <c r="R823" s="77"/>
      <c r="S823" s="77"/>
      <c r="T823" s="77"/>
      <c r="U823" s="77"/>
    </row>
    <row r="824" spans="1:21" ht="13">
      <c r="A824" s="77"/>
      <c r="B824" s="104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66"/>
      <c r="P824" s="77"/>
      <c r="Q824" s="77"/>
      <c r="R824" s="77"/>
      <c r="S824" s="77"/>
      <c r="T824" s="77"/>
      <c r="U824" s="77"/>
    </row>
    <row r="825" spans="1:21" ht="13">
      <c r="A825" s="77"/>
      <c r="B825" s="104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66"/>
      <c r="P825" s="77"/>
      <c r="Q825" s="77"/>
      <c r="R825" s="77"/>
      <c r="S825" s="77"/>
      <c r="T825" s="77"/>
      <c r="U825" s="77"/>
    </row>
    <row r="826" spans="1:21" ht="13">
      <c r="A826" s="77"/>
      <c r="B826" s="104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66"/>
      <c r="P826" s="77"/>
      <c r="Q826" s="77"/>
      <c r="R826" s="77"/>
      <c r="S826" s="77"/>
      <c r="T826" s="77"/>
      <c r="U826" s="77"/>
    </row>
    <row r="827" spans="1:21" ht="13">
      <c r="A827" s="77"/>
      <c r="B827" s="104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66"/>
      <c r="P827" s="77"/>
      <c r="Q827" s="77"/>
      <c r="R827" s="77"/>
      <c r="S827" s="77"/>
      <c r="T827" s="77"/>
      <c r="U827" s="77"/>
    </row>
    <row r="828" spans="1:21" ht="13">
      <c r="A828" s="77"/>
      <c r="B828" s="104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66"/>
      <c r="P828" s="77"/>
      <c r="Q828" s="77"/>
      <c r="R828" s="77"/>
      <c r="S828" s="77"/>
      <c r="T828" s="77"/>
      <c r="U828" s="77"/>
    </row>
    <row r="829" spans="1:21" ht="13">
      <c r="A829" s="77"/>
      <c r="B829" s="104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66"/>
      <c r="P829" s="77"/>
      <c r="Q829" s="77"/>
      <c r="R829" s="77"/>
      <c r="S829" s="77"/>
      <c r="T829" s="77"/>
      <c r="U829" s="77"/>
    </row>
    <row r="830" spans="1:21" ht="13">
      <c r="A830" s="77"/>
      <c r="B830" s="104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66"/>
      <c r="P830" s="77"/>
      <c r="Q830" s="77"/>
      <c r="R830" s="77"/>
      <c r="S830" s="77"/>
      <c r="T830" s="77"/>
      <c r="U830" s="77"/>
    </row>
    <row r="831" spans="1:21" ht="13">
      <c r="A831" s="77"/>
      <c r="B831" s="104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66"/>
      <c r="P831" s="77"/>
      <c r="Q831" s="77"/>
      <c r="R831" s="77"/>
      <c r="S831" s="77"/>
      <c r="T831" s="77"/>
      <c r="U831" s="77"/>
    </row>
    <row r="832" spans="1:21" ht="13">
      <c r="A832" s="77"/>
      <c r="B832" s="104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66"/>
      <c r="P832" s="77"/>
      <c r="Q832" s="77"/>
      <c r="R832" s="77"/>
      <c r="S832" s="77"/>
      <c r="T832" s="77"/>
      <c r="U832" s="77"/>
    </row>
    <row r="833" spans="1:21" ht="13">
      <c r="A833" s="77"/>
      <c r="B833" s="104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66"/>
      <c r="P833" s="77"/>
      <c r="Q833" s="77"/>
      <c r="R833" s="77"/>
      <c r="S833" s="77"/>
      <c r="T833" s="77"/>
      <c r="U833" s="77"/>
    </row>
    <row r="834" spans="1:21" ht="13">
      <c r="A834" s="77"/>
      <c r="B834" s="104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66"/>
      <c r="P834" s="77"/>
      <c r="Q834" s="77"/>
      <c r="R834" s="77"/>
      <c r="S834" s="77"/>
      <c r="T834" s="77"/>
      <c r="U834" s="77"/>
    </row>
    <row r="835" spans="1:21" ht="13">
      <c r="A835" s="77"/>
      <c r="B835" s="104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66"/>
      <c r="P835" s="77"/>
      <c r="Q835" s="77"/>
      <c r="R835" s="77"/>
      <c r="S835" s="77"/>
      <c r="T835" s="77"/>
      <c r="U835" s="77"/>
    </row>
    <row r="836" spans="1:21" ht="13">
      <c r="A836" s="77"/>
      <c r="B836" s="104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66"/>
      <c r="P836" s="77"/>
      <c r="Q836" s="77"/>
      <c r="R836" s="77"/>
      <c r="S836" s="77"/>
      <c r="T836" s="77"/>
      <c r="U836" s="77"/>
    </row>
    <row r="837" spans="1:21" ht="13">
      <c r="A837" s="77"/>
      <c r="B837" s="104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66"/>
      <c r="P837" s="77"/>
      <c r="Q837" s="77"/>
      <c r="R837" s="77"/>
      <c r="S837" s="77"/>
      <c r="T837" s="77"/>
      <c r="U837" s="77"/>
    </row>
    <row r="838" spans="1:21" ht="13">
      <c r="A838" s="77"/>
      <c r="B838" s="104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66"/>
      <c r="P838" s="77"/>
      <c r="Q838" s="77"/>
      <c r="R838" s="77"/>
      <c r="S838" s="77"/>
      <c r="T838" s="77"/>
      <c r="U838" s="77"/>
    </row>
    <row r="839" spans="1:21" ht="13">
      <c r="A839" s="77"/>
      <c r="B839" s="104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66"/>
      <c r="P839" s="77"/>
      <c r="Q839" s="77"/>
      <c r="R839" s="77"/>
      <c r="S839" s="77"/>
      <c r="T839" s="77"/>
      <c r="U839" s="77"/>
    </row>
    <row r="840" spans="1:21" ht="13">
      <c r="A840" s="77"/>
      <c r="B840" s="104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66"/>
      <c r="P840" s="77"/>
      <c r="Q840" s="77"/>
      <c r="R840" s="77"/>
      <c r="S840" s="77"/>
      <c r="T840" s="77"/>
      <c r="U840" s="77"/>
    </row>
    <row r="841" spans="1:21" ht="13">
      <c r="A841" s="77"/>
      <c r="B841" s="104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66"/>
      <c r="P841" s="77"/>
      <c r="Q841" s="77"/>
      <c r="R841" s="77"/>
      <c r="S841" s="77"/>
      <c r="T841" s="77"/>
      <c r="U841" s="77"/>
    </row>
    <row r="842" spans="1:21" ht="13">
      <c r="A842" s="77"/>
      <c r="B842" s="104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66"/>
      <c r="P842" s="77"/>
      <c r="Q842" s="77"/>
      <c r="R842" s="77"/>
      <c r="S842" s="77"/>
      <c r="T842" s="77"/>
      <c r="U842" s="77"/>
    </row>
    <row r="843" spans="1:21" ht="13">
      <c r="A843" s="77"/>
      <c r="B843" s="104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66"/>
      <c r="P843" s="77"/>
      <c r="Q843" s="77"/>
      <c r="R843" s="77"/>
      <c r="S843" s="77"/>
      <c r="T843" s="77"/>
      <c r="U843" s="77"/>
    </row>
    <row r="844" spans="1:21" ht="13">
      <c r="A844" s="77"/>
      <c r="B844" s="104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66"/>
      <c r="P844" s="77"/>
      <c r="Q844" s="77"/>
      <c r="R844" s="77"/>
      <c r="S844" s="77"/>
      <c r="T844" s="77"/>
      <c r="U844" s="77"/>
    </row>
    <row r="845" spans="1:21" ht="13">
      <c r="A845" s="77"/>
      <c r="B845" s="104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66"/>
      <c r="P845" s="77"/>
      <c r="Q845" s="77"/>
      <c r="R845" s="77"/>
      <c r="S845" s="77"/>
      <c r="T845" s="77"/>
      <c r="U845" s="77"/>
    </row>
    <row r="846" spans="1:21" ht="13">
      <c r="A846" s="77"/>
      <c r="B846" s="104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66"/>
      <c r="P846" s="77"/>
      <c r="Q846" s="77"/>
      <c r="R846" s="77"/>
      <c r="S846" s="77"/>
      <c r="T846" s="77"/>
      <c r="U846" s="77"/>
    </row>
    <row r="847" spans="1:21" ht="13">
      <c r="A847" s="77"/>
      <c r="B847" s="104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66"/>
      <c r="P847" s="77"/>
      <c r="Q847" s="77"/>
      <c r="R847" s="77"/>
      <c r="S847" s="77"/>
      <c r="T847" s="77"/>
      <c r="U847" s="77"/>
    </row>
    <row r="848" spans="1:21" ht="13">
      <c r="A848" s="77"/>
      <c r="B848" s="104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66"/>
      <c r="P848" s="77"/>
      <c r="Q848" s="77"/>
      <c r="R848" s="77"/>
      <c r="S848" s="77"/>
      <c r="T848" s="77"/>
      <c r="U848" s="77"/>
    </row>
    <row r="849" spans="1:21" ht="13">
      <c r="A849" s="77"/>
      <c r="B849" s="104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66"/>
      <c r="P849" s="77"/>
      <c r="Q849" s="77"/>
      <c r="R849" s="77"/>
      <c r="S849" s="77"/>
      <c r="T849" s="77"/>
      <c r="U849" s="77"/>
    </row>
    <row r="850" spans="1:21" ht="13">
      <c r="A850" s="77"/>
      <c r="B850" s="104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66"/>
      <c r="P850" s="77"/>
      <c r="Q850" s="77"/>
      <c r="R850" s="77"/>
      <c r="S850" s="77"/>
      <c r="T850" s="77"/>
      <c r="U850" s="77"/>
    </row>
    <row r="851" spans="1:21" ht="13">
      <c r="A851" s="77"/>
      <c r="B851" s="104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66"/>
      <c r="P851" s="77"/>
      <c r="Q851" s="77"/>
      <c r="R851" s="77"/>
      <c r="S851" s="77"/>
      <c r="T851" s="77"/>
      <c r="U851" s="77"/>
    </row>
    <row r="852" spans="1:21" ht="13">
      <c r="A852" s="77"/>
      <c r="B852" s="104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66"/>
      <c r="P852" s="77"/>
      <c r="Q852" s="77"/>
      <c r="R852" s="77"/>
      <c r="S852" s="77"/>
      <c r="T852" s="77"/>
      <c r="U852" s="77"/>
    </row>
    <row r="853" spans="1:21" ht="13">
      <c r="A853" s="77"/>
      <c r="B853" s="104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66"/>
      <c r="P853" s="77"/>
      <c r="Q853" s="77"/>
      <c r="R853" s="77"/>
      <c r="S853" s="77"/>
      <c r="T853" s="77"/>
      <c r="U853" s="77"/>
    </row>
    <row r="854" spans="1:21" ht="13">
      <c r="A854" s="77"/>
      <c r="B854" s="104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66"/>
      <c r="P854" s="77"/>
      <c r="Q854" s="77"/>
      <c r="R854" s="77"/>
      <c r="S854" s="77"/>
      <c r="T854" s="77"/>
      <c r="U854" s="77"/>
    </row>
    <row r="855" spans="1:21" ht="13">
      <c r="A855" s="77"/>
      <c r="B855" s="104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66"/>
      <c r="P855" s="77"/>
      <c r="Q855" s="77"/>
      <c r="R855" s="77"/>
      <c r="S855" s="77"/>
      <c r="T855" s="77"/>
      <c r="U855" s="77"/>
    </row>
    <row r="856" spans="1:21" ht="13">
      <c r="A856" s="77"/>
      <c r="B856" s="104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66"/>
      <c r="P856" s="77"/>
      <c r="Q856" s="77"/>
      <c r="R856" s="77"/>
      <c r="S856" s="77"/>
      <c r="T856" s="77"/>
      <c r="U856" s="77"/>
    </row>
    <row r="857" spans="1:21" ht="13">
      <c r="A857" s="77"/>
      <c r="B857" s="104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66"/>
      <c r="P857" s="77"/>
      <c r="Q857" s="77"/>
      <c r="R857" s="77"/>
      <c r="S857" s="77"/>
      <c r="T857" s="77"/>
      <c r="U857" s="77"/>
    </row>
    <row r="858" spans="1:21" ht="13">
      <c r="A858" s="77"/>
      <c r="B858" s="104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66"/>
      <c r="P858" s="77"/>
      <c r="Q858" s="77"/>
      <c r="R858" s="77"/>
      <c r="S858" s="77"/>
      <c r="T858" s="77"/>
      <c r="U858" s="77"/>
    </row>
    <row r="859" spans="1:21" ht="13">
      <c r="A859" s="77"/>
      <c r="B859" s="104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66"/>
      <c r="P859" s="77"/>
      <c r="Q859" s="77"/>
      <c r="R859" s="77"/>
      <c r="S859" s="77"/>
      <c r="T859" s="77"/>
      <c r="U859" s="77"/>
    </row>
    <row r="860" spans="1:21" ht="13">
      <c r="A860" s="77"/>
      <c r="B860" s="104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66"/>
      <c r="P860" s="77"/>
      <c r="Q860" s="77"/>
      <c r="R860" s="77"/>
      <c r="S860" s="77"/>
      <c r="T860" s="77"/>
      <c r="U860" s="77"/>
    </row>
    <row r="861" spans="1:21" ht="13">
      <c r="A861" s="77"/>
      <c r="B861" s="104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66"/>
      <c r="P861" s="77"/>
      <c r="Q861" s="77"/>
      <c r="R861" s="77"/>
      <c r="S861" s="77"/>
      <c r="T861" s="77"/>
      <c r="U861" s="77"/>
    </row>
    <row r="862" spans="1:21" ht="13">
      <c r="A862" s="77"/>
      <c r="B862" s="104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66"/>
      <c r="P862" s="77"/>
      <c r="Q862" s="77"/>
      <c r="R862" s="77"/>
      <c r="S862" s="77"/>
      <c r="T862" s="77"/>
      <c r="U862" s="77"/>
    </row>
    <row r="863" spans="1:21" ht="13">
      <c r="A863" s="77"/>
      <c r="B863" s="104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66"/>
      <c r="P863" s="77"/>
      <c r="Q863" s="77"/>
      <c r="R863" s="77"/>
      <c r="S863" s="77"/>
      <c r="T863" s="77"/>
      <c r="U863" s="77"/>
    </row>
    <row r="864" spans="1:21" ht="13">
      <c r="A864" s="77"/>
      <c r="B864" s="104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66"/>
      <c r="P864" s="77"/>
      <c r="Q864" s="77"/>
      <c r="R864" s="77"/>
      <c r="S864" s="77"/>
      <c r="T864" s="77"/>
      <c r="U864" s="77"/>
    </row>
    <row r="865" spans="1:21" ht="13">
      <c r="A865" s="77"/>
      <c r="B865" s="104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66"/>
      <c r="P865" s="77"/>
      <c r="Q865" s="77"/>
      <c r="R865" s="77"/>
      <c r="S865" s="77"/>
      <c r="T865" s="77"/>
      <c r="U865" s="77"/>
    </row>
    <row r="866" spans="1:21" ht="13">
      <c r="A866" s="77"/>
      <c r="B866" s="104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66"/>
      <c r="P866" s="77"/>
      <c r="Q866" s="77"/>
      <c r="R866" s="77"/>
      <c r="S866" s="77"/>
      <c r="T866" s="77"/>
      <c r="U866" s="77"/>
    </row>
    <row r="867" spans="1:21" ht="13">
      <c r="A867" s="77"/>
      <c r="B867" s="104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66"/>
      <c r="P867" s="77"/>
      <c r="Q867" s="77"/>
      <c r="R867" s="77"/>
      <c r="S867" s="77"/>
      <c r="T867" s="77"/>
      <c r="U867" s="77"/>
    </row>
    <row r="868" spans="1:21" ht="13">
      <c r="A868" s="77"/>
      <c r="B868" s="104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66"/>
      <c r="P868" s="77"/>
      <c r="Q868" s="77"/>
      <c r="R868" s="77"/>
      <c r="S868" s="77"/>
      <c r="T868" s="77"/>
      <c r="U868" s="77"/>
    </row>
    <row r="869" spans="1:21" ht="13">
      <c r="A869" s="77"/>
      <c r="B869" s="104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66"/>
      <c r="P869" s="77"/>
      <c r="Q869" s="77"/>
      <c r="R869" s="77"/>
      <c r="S869" s="77"/>
      <c r="T869" s="77"/>
      <c r="U869" s="77"/>
    </row>
    <row r="870" spans="1:21" ht="13">
      <c r="A870" s="77"/>
      <c r="B870" s="104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66"/>
      <c r="P870" s="77"/>
      <c r="Q870" s="77"/>
      <c r="R870" s="77"/>
      <c r="S870" s="77"/>
      <c r="T870" s="77"/>
      <c r="U870" s="77"/>
    </row>
    <row r="871" spans="1:21" ht="13">
      <c r="A871" s="77"/>
      <c r="B871" s="104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66"/>
      <c r="P871" s="77"/>
      <c r="Q871" s="77"/>
      <c r="R871" s="77"/>
      <c r="S871" s="77"/>
      <c r="T871" s="77"/>
      <c r="U871" s="77"/>
    </row>
    <row r="872" spans="1:21" ht="13">
      <c r="A872" s="77"/>
      <c r="B872" s="104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66"/>
      <c r="P872" s="77"/>
      <c r="Q872" s="77"/>
      <c r="R872" s="77"/>
      <c r="S872" s="77"/>
      <c r="T872" s="77"/>
      <c r="U872" s="77"/>
    </row>
    <row r="873" spans="1:21" ht="13">
      <c r="A873" s="77"/>
      <c r="B873" s="104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66"/>
      <c r="P873" s="77"/>
      <c r="Q873" s="77"/>
      <c r="R873" s="77"/>
      <c r="S873" s="77"/>
      <c r="T873" s="77"/>
      <c r="U873" s="77"/>
    </row>
    <row r="874" spans="1:21" ht="13">
      <c r="A874" s="77"/>
      <c r="B874" s="104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66"/>
      <c r="P874" s="77"/>
      <c r="Q874" s="77"/>
      <c r="R874" s="77"/>
      <c r="S874" s="77"/>
      <c r="T874" s="77"/>
      <c r="U874" s="77"/>
    </row>
    <row r="875" spans="1:21" ht="13">
      <c r="A875" s="77"/>
      <c r="B875" s="104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66"/>
      <c r="P875" s="77"/>
      <c r="Q875" s="77"/>
      <c r="R875" s="77"/>
      <c r="S875" s="77"/>
      <c r="T875" s="77"/>
      <c r="U875" s="77"/>
    </row>
    <row r="876" spans="1:21" ht="13">
      <c r="A876" s="77"/>
      <c r="B876" s="104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66"/>
      <c r="P876" s="77"/>
      <c r="Q876" s="77"/>
      <c r="R876" s="77"/>
      <c r="S876" s="77"/>
      <c r="T876" s="77"/>
      <c r="U876" s="77"/>
    </row>
    <row r="877" spans="1:21" ht="13">
      <c r="A877" s="77"/>
      <c r="B877" s="104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66"/>
      <c r="P877" s="77"/>
      <c r="Q877" s="77"/>
      <c r="R877" s="77"/>
      <c r="S877" s="77"/>
      <c r="T877" s="77"/>
      <c r="U877" s="77"/>
    </row>
    <row r="878" spans="1:21" ht="13">
      <c r="A878" s="77"/>
      <c r="B878" s="104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66"/>
      <c r="P878" s="77"/>
      <c r="Q878" s="77"/>
      <c r="R878" s="77"/>
      <c r="S878" s="77"/>
      <c r="T878" s="77"/>
      <c r="U878" s="77"/>
    </row>
    <row r="879" spans="1:21" ht="13">
      <c r="A879" s="77"/>
      <c r="B879" s="104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66"/>
      <c r="P879" s="77"/>
      <c r="Q879" s="77"/>
      <c r="R879" s="77"/>
      <c r="S879" s="77"/>
      <c r="T879" s="77"/>
      <c r="U879" s="77"/>
    </row>
    <row r="880" spans="1:21" ht="13">
      <c r="A880" s="77"/>
      <c r="B880" s="104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66"/>
      <c r="P880" s="77"/>
      <c r="Q880" s="77"/>
      <c r="R880" s="77"/>
      <c r="S880" s="77"/>
      <c r="T880" s="77"/>
      <c r="U880" s="77"/>
    </row>
    <row r="881" spans="1:21" ht="13">
      <c r="A881" s="77"/>
      <c r="B881" s="104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66"/>
      <c r="P881" s="77"/>
      <c r="Q881" s="77"/>
      <c r="R881" s="77"/>
      <c r="S881" s="77"/>
      <c r="T881" s="77"/>
      <c r="U881" s="77"/>
    </row>
    <row r="882" spans="1:21" ht="13">
      <c r="A882" s="77"/>
      <c r="B882" s="104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66"/>
      <c r="P882" s="77"/>
      <c r="Q882" s="77"/>
      <c r="R882" s="77"/>
      <c r="S882" s="77"/>
      <c r="T882" s="77"/>
      <c r="U882" s="77"/>
    </row>
    <row r="883" spans="1:21" ht="13">
      <c r="A883" s="77"/>
      <c r="B883" s="104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66"/>
      <c r="P883" s="77"/>
      <c r="Q883" s="77"/>
      <c r="R883" s="77"/>
      <c r="S883" s="77"/>
      <c r="T883" s="77"/>
      <c r="U883" s="77"/>
    </row>
    <row r="884" spans="1:21" ht="13">
      <c r="A884" s="77"/>
      <c r="B884" s="104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66"/>
      <c r="P884" s="77"/>
      <c r="Q884" s="77"/>
      <c r="R884" s="77"/>
      <c r="S884" s="77"/>
      <c r="T884" s="77"/>
      <c r="U884" s="77"/>
    </row>
    <row r="885" spans="1:21" ht="13">
      <c r="A885" s="77"/>
      <c r="B885" s="104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66"/>
      <c r="P885" s="77"/>
      <c r="Q885" s="77"/>
      <c r="R885" s="77"/>
      <c r="S885" s="77"/>
      <c r="T885" s="77"/>
      <c r="U885" s="77"/>
    </row>
    <row r="886" spans="1:21" ht="13">
      <c r="A886" s="77"/>
      <c r="B886" s="104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66"/>
      <c r="P886" s="77"/>
      <c r="Q886" s="77"/>
      <c r="R886" s="77"/>
      <c r="S886" s="77"/>
      <c r="T886" s="77"/>
      <c r="U886" s="77"/>
    </row>
    <row r="887" spans="1:21" ht="13">
      <c r="A887" s="77"/>
      <c r="B887" s="104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66"/>
      <c r="P887" s="77"/>
      <c r="Q887" s="77"/>
      <c r="R887" s="77"/>
      <c r="S887" s="77"/>
      <c r="T887" s="77"/>
      <c r="U887" s="77"/>
    </row>
    <row r="888" spans="1:21" ht="13">
      <c r="A888" s="77"/>
      <c r="B888" s="104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66"/>
      <c r="P888" s="77"/>
      <c r="Q888" s="77"/>
      <c r="R888" s="77"/>
      <c r="S888" s="77"/>
      <c r="T888" s="77"/>
      <c r="U888" s="77"/>
    </row>
    <row r="889" spans="1:21" ht="13">
      <c r="A889" s="77"/>
      <c r="B889" s="104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66"/>
      <c r="P889" s="77"/>
      <c r="Q889" s="77"/>
      <c r="R889" s="77"/>
      <c r="S889" s="77"/>
      <c r="T889" s="77"/>
      <c r="U889" s="77"/>
    </row>
    <row r="890" spans="1:21" ht="13">
      <c r="A890" s="77"/>
      <c r="B890" s="104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66"/>
      <c r="P890" s="77"/>
      <c r="Q890" s="77"/>
      <c r="R890" s="77"/>
      <c r="S890" s="77"/>
      <c r="T890" s="77"/>
      <c r="U890" s="77"/>
    </row>
    <row r="891" spans="1:21" ht="13">
      <c r="A891" s="77"/>
      <c r="B891" s="104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66"/>
      <c r="P891" s="77"/>
      <c r="Q891" s="77"/>
      <c r="R891" s="77"/>
      <c r="S891" s="77"/>
      <c r="T891" s="77"/>
      <c r="U891" s="77"/>
    </row>
    <row r="892" spans="1:21" ht="13">
      <c r="A892" s="77"/>
      <c r="B892" s="104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66"/>
      <c r="P892" s="77"/>
      <c r="Q892" s="77"/>
      <c r="R892" s="77"/>
      <c r="S892" s="77"/>
      <c r="T892" s="77"/>
      <c r="U892" s="77"/>
    </row>
    <row r="893" spans="1:21" ht="13">
      <c r="A893" s="77"/>
      <c r="B893" s="104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66"/>
      <c r="P893" s="77"/>
      <c r="Q893" s="77"/>
      <c r="R893" s="77"/>
      <c r="S893" s="77"/>
      <c r="T893" s="77"/>
      <c r="U893" s="77"/>
    </row>
    <row r="894" spans="1:21" ht="13">
      <c r="A894" s="77"/>
      <c r="B894" s="104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66"/>
      <c r="P894" s="77"/>
      <c r="Q894" s="77"/>
      <c r="R894" s="77"/>
      <c r="S894" s="77"/>
      <c r="T894" s="77"/>
      <c r="U894" s="77"/>
    </row>
    <row r="895" spans="1:21" ht="13">
      <c r="A895" s="77"/>
      <c r="B895" s="104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66"/>
      <c r="P895" s="77"/>
      <c r="Q895" s="77"/>
      <c r="R895" s="77"/>
      <c r="S895" s="77"/>
      <c r="T895" s="77"/>
      <c r="U895" s="77"/>
    </row>
    <row r="896" spans="1:21" ht="13">
      <c r="A896" s="77"/>
      <c r="B896" s="104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66"/>
      <c r="P896" s="77"/>
      <c r="Q896" s="77"/>
      <c r="R896" s="77"/>
      <c r="S896" s="77"/>
      <c r="T896" s="77"/>
      <c r="U896" s="77"/>
    </row>
    <row r="897" spans="1:21" ht="13">
      <c r="A897" s="77"/>
      <c r="B897" s="104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66"/>
      <c r="P897" s="77"/>
      <c r="Q897" s="77"/>
      <c r="R897" s="77"/>
      <c r="S897" s="77"/>
      <c r="T897" s="77"/>
      <c r="U897" s="77"/>
    </row>
    <row r="898" spans="1:21" ht="13">
      <c r="A898" s="77"/>
      <c r="B898" s="104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66"/>
      <c r="P898" s="77"/>
      <c r="Q898" s="77"/>
      <c r="R898" s="77"/>
      <c r="S898" s="77"/>
      <c r="T898" s="77"/>
      <c r="U898" s="77"/>
    </row>
    <row r="899" spans="1:21" ht="13">
      <c r="A899" s="77"/>
      <c r="B899" s="104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66"/>
      <c r="P899" s="77"/>
      <c r="Q899" s="77"/>
      <c r="R899" s="77"/>
      <c r="S899" s="77"/>
      <c r="T899" s="77"/>
      <c r="U899" s="77"/>
    </row>
    <row r="900" spans="1:21" ht="13">
      <c r="A900" s="77"/>
      <c r="B900" s="104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66"/>
      <c r="P900" s="77"/>
      <c r="Q900" s="77"/>
      <c r="R900" s="77"/>
      <c r="S900" s="77"/>
      <c r="T900" s="77"/>
      <c r="U900" s="77"/>
    </row>
    <row r="901" spans="1:21" ht="13">
      <c r="A901" s="77"/>
      <c r="B901" s="104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66"/>
      <c r="P901" s="77"/>
      <c r="Q901" s="77"/>
      <c r="R901" s="77"/>
      <c r="S901" s="77"/>
      <c r="T901" s="77"/>
      <c r="U901" s="77"/>
    </row>
    <row r="902" spans="1:21" ht="13">
      <c r="A902" s="77"/>
      <c r="B902" s="104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66"/>
      <c r="P902" s="77"/>
      <c r="Q902" s="77"/>
      <c r="R902" s="77"/>
      <c r="S902" s="77"/>
      <c r="T902" s="77"/>
      <c r="U902" s="77"/>
    </row>
    <row r="903" spans="1:21" ht="13">
      <c r="A903" s="77"/>
      <c r="B903" s="104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66"/>
      <c r="P903" s="77"/>
      <c r="Q903" s="77"/>
      <c r="R903" s="77"/>
      <c r="S903" s="77"/>
      <c r="T903" s="77"/>
      <c r="U903" s="77"/>
    </row>
    <row r="904" spans="1:21" ht="13">
      <c r="A904" s="77"/>
      <c r="B904" s="104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66"/>
      <c r="P904" s="77"/>
      <c r="Q904" s="77"/>
      <c r="R904" s="77"/>
      <c r="S904" s="77"/>
      <c r="T904" s="77"/>
      <c r="U904" s="77"/>
    </row>
    <row r="905" spans="1:21" ht="13">
      <c r="A905" s="77"/>
      <c r="B905" s="104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66"/>
      <c r="P905" s="77"/>
      <c r="Q905" s="77"/>
      <c r="R905" s="77"/>
      <c r="S905" s="77"/>
      <c r="T905" s="77"/>
      <c r="U905" s="77"/>
    </row>
    <row r="906" spans="1:21" ht="13">
      <c r="A906" s="77"/>
      <c r="B906" s="104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66"/>
      <c r="P906" s="77"/>
      <c r="Q906" s="77"/>
      <c r="R906" s="77"/>
      <c r="S906" s="77"/>
      <c r="T906" s="77"/>
      <c r="U906" s="77"/>
    </row>
    <row r="907" spans="1:21" ht="13">
      <c r="A907" s="77"/>
      <c r="B907" s="104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66"/>
      <c r="P907" s="77"/>
      <c r="Q907" s="77"/>
      <c r="R907" s="77"/>
      <c r="S907" s="77"/>
      <c r="T907" s="77"/>
      <c r="U907" s="77"/>
    </row>
    <row r="908" spans="1:21" ht="13">
      <c r="A908" s="77"/>
      <c r="B908" s="104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66"/>
      <c r="P908" s="77"/>
      <c r="Q908" s="77"/>
      <c r="R908" s="77"/>
      <c r="S908" s="77"/>
      <c r="T908" s="77"/>
      <c r="U908" s="77"/>
    </row>
    <row r="909" spans="1:21" ht="13">
      <c r="A909" s="77"/>
      <c r="B909" s="104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66"/>
      <c r="P909" s="77"/>
      <c r="Q909" s="77"/>
      <c r="R909" s="77"/>
      <c r="S909" s="77"/>
      <c r="T909" s="77"/>
      <c r="U909" s="77"/>
    </row>
    <row r="910" spans="1:21" ht="13">
      <c r="A910" s="77"/>
      <c r="B910" s="104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66"/>
      <c r="P910" s="77"/>
      <c r="Q910" s="77"/>
      <c r="R910" s="77"/>
      <c r="S910" s="77"/>
      <c r="T910" s="77"/>
      <c r="U910" s="77"/>
    </row>
    <row r="911" spans="1:21" ht="13">
      <c r="A911" s="77"/>
      <c r="B911" s="104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66"/>
      <c r="P911" s="77"/>
      <c r="Q911" s="77"/>
      <c r="R911" s="77"/>
      <c r="S911" s="77"/>
      <c r="T911" s="77"/>
      <c r="U911" s="77"/>
    </row>
    <row r="912" spans="1:21" ht="13">
      <c r="A912" s="77"/>
      <c r="B912" s="104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66"/>
      <c r="P912" s="77"/>
      <c r="Q912" s="77"/>
      <c r="R912" s="77"/>
      <c r="S912" s="77"/>
      <c r="T912" s="77"/>
      <c r="U912" s="77"/>
    </row>
    <row r="913" spans="1:21" ht="13">
      <c r="A913" s="77"/>
      <c r="B913" s="104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66"/>
      <c r="P913" s="77"/>
      <c r="Q913" s="77"/>
      <c r="R913" s="77"/>
      <c r="S913" s="77"/>
      <c r="T913" s="77"/>
      <c r="U913" s="77"/>
    </row>
  </sheetData>
  <hyperlinks>
    <hyperlink ref="B5" location="'Contents (Indice)'!A1" display="Back to Contents" xr:uid="{00000000-0004-0000-0A00-000000000000}"/>
    <hyperlink ref="H5" location="'Contents (Indice)'!A1" display="Retornar ao Índice" xr:uid="{00000000-0004-0000-0A00-00000100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 (Indice)</vt:lpstr>
      <vt:lpstr>Profit or loss (Resultado) - qu</vt:lpstr>
      <vt:lpstr>Profit or loss (Resultado)-accu</vt:lpstr>
      <vt:lpstr>Financial Position (Balanços Pa</vt:lpstr>
      <vt:lpstr>Cash Flow (fluxo de caixa)</vt:lpstr>
      <vt:lpstr>Revenue breakdown (Abetura das </vt:lpstr>
      <vt:lpstr>Expenses breakdown (Abetura das</vt:lpstr>
      <vt:lpstr>Credit operations (Operações de</vt:lpstr>
      <vt:lpstr>Write-offs and Rec (Baixas e Re</vt:lpstr>
      <vt:lpstr>NPLs (Inadimplência)</vt:lpstr>
      <vt:lpstr>Operating figures (Informações </vt:lpstr>
      <vt:lpstr>Managerial indicators (Indicado</vt:lpstr>
      <vt:lpstr>Financing (Empréstimos)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 Costa</cp:lastModifiedBy>
  <dcterms:created xsi:type="dcterms:W3CDTF">2023-02-14T19:03:01Z</dcterms:created>
  <dcterms:modified xsi:type="dcterms:W3CDTF">2023-02-14T20:34:07Z</dcterms:modified>
</cp:coreProperties>
</file>